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2510" windowHeight="5385" activeTab="1"/>
  </bookViews>
  <sheets>
    <sheet name="Program" sheetId="1" r:id="rId1"/>
    <sheet name="Anggaran 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90" i="2" l="1"/>
  <c r="D194" i="2" s="1"/>
  <c r="L154" i="2"/>
  <c r="L115" i="2"/>
  <c r="L104" i="2"/>
  <c r="E108" i="2"/>
  <c r="D193" i="2" s="1"/>
  <c r="L25" i="2"/>
  <c r="K32" i="2"/>
  <c r="L32" i="2" s="1"/>
  <c r="N32" i="2"/>
  <c r="L18" i="2"/>
  <c r="F108" i="2"/>
  <c r="G108" i="2"/>
  <c r="D108" i="2"/>
  <c r="D195" i="2" l="1"/>
</calcChain>
</file>

<file path=xl/sharedStrings.xml><?xml version="1.0" encoding="utf-8"?>
<sst xmlns="http://schemas.openxmlformats.org/spreadsheetml/2006/main" count="912" uniqueCount="502">
  <si>
    <t>Jenis Kegiatan</t>
  </si>
  <si>
    <t>Tujuan</t>
  </si>
  <si>
    <t>Sasaran</t>
  </si>
  <si>
    <t>Waktu Pelaksanaan / Perubahan</t>
  </si>
  <si>
    <t>Keterangan</t>
  </si>
  <si>
    <t>Warga Jemaat</t>
  </si>
  <si>
    <t>Kebaktian Minggu Siang</t>
  </si>
  <si>
    <t>Meningkatkan kualitas jemaat dalam memahami Firman Tuhan</t>
  </si>
  <si>
    <t>Latihan para Pelayan Kebaktian</t>
  </si>
  <si>
    <t>Sakramen Perjamuan Kudus</t>
  </si>
  <si>
    <t>Jemaat yang sudah di sidikan/yang tidak sedang dikenakan siasat gereja</t>
  </si>
  <si>
    <t>Sakramen Baptisan</t>
  </si>
  <si>
    <t xml:space="preserve">Menuntun setiap orang tua untuk menyerahkan anaknya sebagai warga kerajaan Allah </t>
  </si>
  <si>
    <t>√</t>
  </si>
  <si>
    <t>Pemberkatan Nikah</t>
  </si>
  <si>
    <t>Memberi pemahaman kepada setiap Jemaat yang menikah untuk menjaga kekudusan pernikahan sesuai dengan Firman Tuhan</t>
  </si>
  <si>
    <t>Jemaat Yang menikah</t>
  </si>
  <si>
    <t>Perayaan hari-hari besar Gerejawi</t>
  </si>
  <si>
    <t>Memotivasi setiap warga jemaat untuk beribadah dan merenungkan betapa besar kasih setia Tuhan dalam hidup kita</t>
  </si>
  <si>
    <t>Pesta Menanam dan menuai</t>
  </si>
  <si>
    <t>Memotivasi warga jemaat dalam memberikan persembahan kepada Tuhan atas berkat yang diterima</t>
  </si>
  <si>
    <t>Ibadah Minggu Siang dimulai Pukul 10.00 Wib</t>
  </si>
  <si>
    <t>diawali dengan penggembalaan pra baptis bagi orang tua (sesuai kebutuhan)</t>
  </si>
  <si>
    <t>Pembentukan Panitia hari-hari besar Gerejawi</t>
  </si>
  <si>
    <t>Menerima Tamu Jemaat</t>
  </si>
  <si>
    <t>Sidang Majelis Resort</t>
  </si>
  <si>
    <t>Ungkapan rasa syukur atas berkat dan kasih Tuhan yang telah diterima dalam keluarga</t>
  </si>
  <si>
    <t>meningkaatkan Persatuan dan kesatuan memotivasi jemaat untuk melayani Tuhan</t>
  </si>
  <si>
    <t>Menjaga hubungan persekutuan dengan jemaat lain</t>
  </si>
  <si>
    <t>saling mengisi dan meneguhkan persekutuan</t>
  </si>
  <si>
    <t>Bagi keluarga yang melaksanakan syukuran</t>
  </si>
  <si>
    <t>Jemaat dan Komisi-komisi</t>
  </si>
  <si>
    <t>Jemaat dari luar</t>
  </si>
  <si>
    <t>Sesuai kebutuhan dan dilakasnakan bagi keluarga yang mengadakan syukuran</t>
  </si>
  <si>
    <t>Dilaksanakan pada saat ada tamu Gereja</t>
  </si>
  <si>
    <t>Kegiatan puji-pujian Jemaat</t>
  </si>
  <si>
    <t>Memotivasi warga jemaat untuk mengadakan kegiatan puji-pujian</t>
  </si>
  <si>
    <t>BPMJ</t>
  </si>
  <si>
    <t>Jemaat</t>
  </si>
  <si>
    <t>Rapat BPMJ</t>
  </si>
  <si>
    <t>Membicarakan rencana dan pelaksanaan program pelayanan</t>
  </si>
  <si>
    <t>Sidang Majelis Jemaat</t>
  </si>
  <si>
    <t>Menetapkan/Mengesahkan usulan BPMJ tentang pelayan</t>
  </si>
  <si>
    <t>Majelis jemaat</t>
  </si>
  <si>
    <t>Melaksanakan kegiatan Koor, Vokal grup dll</t>
  </si>
  <si>
    <t>1 x dalam 1 bulan (sesuai kebutuhan)</t>
  </si>
  <si>
    <t>Memastikan data warga jemaat secara aktual</t>
  </si>
  <si>
    <t>Seluruh anak sekolah Sidi</t>
  </si>
  <si>
    <t>menguasai not buku zinuno</t>
  </si>
  <si>
    <t>Dilaksanakan sebelum kebaktian dimulai</t>
  </si>
  <si>
    <t>Kebaktian penghiburan bagi keluarga duka</t>
  </si>
  <si>
    <t>Aksi Dana Sosial untuk Diakonia</t>
  </si>
  <si>
    <t>Kegiatan Sosial</t>
  </si>
  <si>
    <t>Pelaksanaan Lelang oleh Komisi-komisi</t>
  </si>
  <si>
    <t>Menguatkan keluarga yang sedang berduka agar sabar dan menerima rencana Tuhan</t>
  </si>
  <si>
    <t>meningkatkan Pelayanan Diakonia</t>
  </si>
  <si>
    <t>Meningkatkan dukungan warga jemaat dalam bentuk pemberian bingkisan, untuk memupuk rasa kepedulian/berbagi kasih bagi anak-anak yatim piatu, para janda, anak cacat</t>
  </si>
  <si>
    <t>mempererat persekutuan dan saling berbagi diantara Majelis Jemaat</t>
  </si>
  <si>
    <t>Keluarga yang mengalami duka/bencana</t>
  </si>
  <si>
    <t>keluarga yang mengalami penderitaan sakit dan musibah</t>
  </si>
  <si>
    <t>warga jemaat, donatur yang tidak terikat</t>
  </si>
  <si>
    <t>anak-anak yatim piatu, para janda, anak-anak miskin dan keluarga yang mengalami bencana</t>
  </si>
  <si>
    <t>seluruh Komisi yang aktif</t>
  </si>
  <si>
    <t>Majelis jemaat (istri/suami/anak/orangtua)</t>
  </si>
  <si>
    <t>Dilaksanakan sesuai kebutuhan bagi warga jemaat yang sakit dan yang mengalami bencana alam</t>
  </si>
  <si>
    <t>Pengadaan dan pemeliharaan inventaris Gereja</t>
  </si>
  <si>
    <t>Hubungan masyarakat</t>
  </si>
  <si>
    <t>Melaksanakan evaluasi program dan keuangan setiap 6 bulan</t>
  </si>
  <si>
    <t>Mendukung kegiatan pembangunan</t>
  </si>
  <si>
    <t>Mendukung kegiatan Panitia Pembangunan</t>
  </si>
  <si>
    <t>Peribadatan</t>
  </si>
  <si>
    <t>Mendukung kegiatan pemerintah yang sifatnya meningkatkan ekonomi Jemaat</t>
  </si>
  <si>
    <t>Untuk mengevaluasi Program ynag sudah terlaksana dan yang belum serta kendala-kendala yang dihadapi</t>
  </si>
  <si>
    <t>Program dan keuangan Jemaat</t>
  </si>
  <si>
    <t>Jemaat dan Masyarakat</t>
  </si>
  <si>
    <t>Gedung Gereja</t>
  </si>
  <si>
    <t>Sesuai Kebutuhan</t>
  </si>
  <si>
    <t>Melanjutkan kegiatan Panitia Pembangunan</t>
  </si>
  <si>
    <t>Dilaksanakan oleh Panitia Pembangunan (disesuaikan dengan situasi)</t>
  </si>
  <si>
    <t>Pemberian bantuan kepada fakir miskin/cacat yang ikut beribadah</t>
  </si>
  <si>
    <t>Orang cacat/musibah Fakir miskin</t>
  </si>
  <si>
    <t>Sesuai kebutuhan</t>
  </si>
  <si>
    <t>Ketua</t>
  </si>
  <si>
    <t>Sekretaris</t>
  </si>
  <si>
    <t>Mempersiapkan para pelayan dalam pelayanan minggu dan hari besar gerejawi</t>
  </si>
  <si>
    <t>Mendidik dan mengarahkan anak Sekolah Sidi untuk memahami dan menjadi pelaku Firman Tuhan</t>
  </si>
  <si>
    <t>Supaya para pelayan lebih terarah dan lebih mempersiapkan diri</t>
  </si>
  <si>
    <t>Pelayan</t>
  </si>
  <si>
    <t>untuk membantu program setiap Komisi-komisi</t>
  </si>
  <si>
    <t>Meneruskan pembangunan gedung gereja</t>
  </si>
  <si>
    <t>Koordinasi Panitia pembangunan dengan BPMJ</t>
  </si>
  <si>
    <t>Misi : Bangun Sumber Daya</t>
  </si>
  <si>
    <t>Melaksanakan kunjungan kepada Jemaat</t>
  </si>
  <si>
    <t>Agar warga Jemaat teguh dan bertumbuh dalam iman untuk menghadapi realita hidup</t>
  </si>
  <si>
    <t>Warga jeamat dengan cara kunjungan</t>
  </si>
  <si>
    <t>Peningkatan pengajaran anak sekolah Minggu</t>
  </si>
  <si>
    <t>Pembinaan kategorial (anak, wanita, pemuda, bapak)</t>
  </si>
  <si>
    <t>Misi : Tata dan Teguhkan Persekutuan</t>
  </si>
  <si>
    <t>Pendataan warga Jemaat</t>
  </si>
  <si>
    <t>meningkatkan kepedulian Jemaat bagi saudara seiman serta menguatkan keluarga yang sendang mengalami penderitaan dan warga yang sakit</t>
  </si>
  <si>
    <t>Pelaksanaan audit keuangan</t>
  </si>
  <si>
    <t>BIDANG PROGRAM MARTURIA</t>
  </si>
  <si>
    <t>PROGRAM DIDASKALIA</t>
  </si>
  <si>
    <t>Peneguhan Sidi</t>
  </si>
  <si>
    <t>Disesuaikan dengan Prgoram masing-masing Komisi</t>
  </si>
  <si>
    <t>PERSEKUTUAN (KOINONIA)</t>
  </si>
  <si>
    <t>Doa Syukuran Keluarga</t>
  </si>
  <si>
    <t>PELAYANAN KASIH (DIAKONIA)</t>
  </si>
  <si>
    <t>Misi : Perangi Kemiskinan dan berdayakan masyarakat</t>
  </si>
  <si>
    <t>OIKONOMIA DAN PENATALAYANAN</t>
  </si>
  <si>
    <t>Misi : Upayakan Kemandirian</t>
  </si>
  <si>
    <t>Gerakan 1 batang besi, Semen, dan Batu bata</t>
  </si>
  <si>
    <t>Pa Jemaat</t>
  </si>
  <si>
    <t>seluruh pelayan hari minggu</t>
  </si>
  <si>
    <t xml:space="preserve">         PROGRAM PELAYANAN DAN JADWAL KEGIATAN TAHUN 2019</t>
  </si>
  <si>
    <t>BNKP JEMAAT TUWUNA RESORT 23</t>
  </si>
  <si>
    <t>1.1</t>
  </si>
  <si>
    <t xml:space="preserve">Meningkatkan semangat Jemaat dalam memuji Tuhan </t>
  </si>
  <si>
    <t>pelayanan PA setiap rabu dan minggu Pukul 19.00 Wib</t>
  </si>
  <si>
    <t>PA Pemuda &amp; Remaja, Kompak/Komper</t>
  </si>
  <si>
    <t xml:space="preserve">Meningkatkan keimanan Jemaat </t>
  </si>
  <si>
    <t>Kompak/Komper dilaksanakan  setiap hari Jumat Pukul 19.00 Wib dan Korempa setiap Sabtu Pukul 19.00 Wib</t>
  </si>
  <si>
    <t>Ibadah KPA</t>
  </si>
  <si>
    <t>Membentuk karakter anak yang beriman kepada Tuhan</t>
  </si>
  <si>
    <t>Anak-anak Warga Jemaat</t>
  </si>
  <si>
    <t>Dilaksanakan setiap minggu pagi Pukul 07.30 Wib</t>
  </si>
  <si>
    <t>Dilaksanakan setiap hari Jumat setelah selesai PA Komisi Kompak /Komper</t>
  </si>
  <si>
    <t>Memberi pemahaman kepada Jemaat agar lebih mengerti karya pengorbanan Yesus di Kayu Salib</t>
  </si>
  <si>
    <t>Sakramen Perjamuan Kudus kepada orang sakit</t>
  </si>
  <si>
    <t>Supaya Jemaat yang mengalami penyakit dapat merasakan berkat Tuhan melalui sakramen Perjamuan Kudus</t>
  </si>
  <si>
    <t xml:space="preserve">warga Jemaat yang sakit yang tidak mengikuti ibadah </t>
  </si>
  <si>
    <t>dilaksanakan sesuai kebutuhan dan diawali dengan penggembalaan dan diwajibkan seluruh majelis untuk menghadiri ibadah pemberkatan nikah</t>
  </si>
  <si>
    <t xml:space="preserve">Tahun Baru, Jumat Agung, Paskah, Yubilium, Advent, Natal dan Akhir Tahun </t>
  </si>
  <si>
    <t>Kegiatan KKR Adevent</t>
  </si>
  <si>
    <t xml:space="preserve">Menumbuhkan Iman warga dalam mempersiapkan diri menyambut kedatangan Yesus </t>
  </si>
  <si>
    <t>Ibadah Pra Natal</t>
  </si>
  <si>
    <t>Mengatur Jadwal Pelayanan</t>
  </si>
  <si>
    <t>Ibadah Akhir Tahun Keluarga</t>
  </si>
  <si>
    <t>Mengucapkan syukur 1 tahun Tuhan telah menolong dan memberkati</t>
  </si>
  <si>
    <t>Pelayan &amp; Warga Jemaat</t>
  </si>
  <si>
    <t>Dijadwalkan per triwulan (Kebaktian + PA+ Khotbah)</t>
  </si>
  <si>
    <t>1.2</t>
  </si>
  <si>
    <t>Melanjutkan katekisasi sidi</t>
  </si>
  <si>
    <t>Dimulai minggu ke 2 Februari 2019</t>
  </si>
  <si>
    <t>bulan Oktober 2019</t>
  </si>
  <si>
    <t xml:space="preserve">Sosialisasi buku Zinuno </t>
  </si>
  <si>
    <t>Supaya guru-guru KPA lebih terampil dan kreatif dalam mengajar dan mendidik anak-anak</t>
  </si>
  <si>
    <t>Guru-guru KPA</t>
  </si>
  <si>
    <t>1.3</t>
  </si>
  <si>
    <t>Majelis Resort 23</t>
  </si>
  <si>
    <t>Program Resor 23</t>
  </si>
  <si>
    <t>Oleh Majelis Jemaat per Triwulan  (sesuai kebutuhan)</t>
  </si>
  <si>
    <t>Doa Untuk Warga Jemaat yang Ulang Tahun</t>
  </si>
  <si>
    <t>Mengingatkan warga Jemaat atas pertambahan umur yang sudah diberikan Tuhan</t>
  </si>
  <si>
    <t>Diumumkan setiap hari minggu</t>
  </si>
  <si>
    <t>Terlibat dalam Kegiatan yang Diprogramkan oleh Resort 23</t>
  </si>
  <si>
    <t>Direncanakan oleh Komisi Perempuan se Resort 23 BNKP</t>
  </si>
  <si>
    <t>1.4</t>
  </si>
  <si>
    <t xml:space="preserve">Kunjungan Majelis kepada warga jemaat yang  mengalami sakit </t>
  </si>
  <si>
    <t>Kunjungan suka/duka Majelis Jemaat</t>
  </si>
  <si>
    <t>1.5</t>
  </si>
  <si>
    <t>Pembangunan menara, atap, plafon dan tembok/pagar</t>
  </si>
  <si>
    <t xml:space="preserve">Pemanfaatan BANSOS dari Provinsi SUMUT </t>
  </si>
  <si>
    <t>Pelaksanaan pembangunan gereja dengan baik, jujur disiplin, dan bertanggungjawab</t>
  </si>
  <si>
    <t>Dibentuk tim pengawas lapangan</t>
  </si>
  <si>
    <t xml:space="preserve">Aksi tuyu noro </t>
  </si>
  <si>
    <t>Pesta Pembangunan Gereja</t>
  </si>
  <si>
    <t>Dibentuk tim pelaksana</t>
  </si>
  <si>
    <t>Diatur jadwal</t>
  </si>
  <si>
    <t>Pengumpulan persembahan perpuluhan dan beras perpuluhan</t>
  </si>
  <si>
    <t>Mengajak jemaat untuk memberikan yang terbaik kepada Tuhan melalui berkat yang diterima</t>
  </si>
  <si>
    <t>Dilaksanakan setiap minggu ke - I bulan berkenan</t>
  </si>
  <si>
    <t>Pengumpulan persembahan akhir tahun</t>
  </si>
  <si>
    <t>Mengajak jemaat untuk memberikan yang terbaik kepada Tuhan melalui berkat yang diterima selama 1 tahun</t>
  </si>
  <si>
    <t>Dibagikan amplop kepada Warga Jemaat melalui SNK dimasing-masing Lingkungan</t>
  </si>
  <si>
    <t>Pengempulan Persembahan DPS, Persembahan Kasih dan Turut berduka cita</t>
  </si>
  <si>
    <t>Mengajak warga jemaat untuk memberi persembahan kepada Tuhan</t>
  </si>
  <si>
    <t>Jadwal di sesuaikan (1 kali pengumpulan persembahan setiap bulan)</t>
  </si>
  <si>
    <t>Fasilitas Jemaat</t>
  </si>
  <si>
    <t>Pengadaan stola untuk para pelayan</t>
  </si>
  <si>
    <t>Kelangkapan pelaksanaan Ibadah</t>
  </si>
  <si>
    <t>Pengadaan alat kebersihan Gereja</t>
  </si>
  <si>
    <t>Panitia Pembangunan</t>
  </si>
  <si>
    <t>Pembuatan jadwal Petugas Lonceng, Kebersihan, Mesin Genset</t>
  </si>
  <si>
    <t>Jadwal diatur dan dibacakan pada warta Jemaat</t>
  </si>
  <si>
    <t>Pelaksanaan tutup buku</t>
  </si>
  <si>
    <t>Melihat perkembangan kas setiap bulan</t>
  </si>
  <si>
    <t>Bendahara Jemaat/Komisi-komisi</t>
  </si>
  <si>
    <t>Dilaksanakan setiap tanggal 1 bulan berkenan</t>
  </si>
  <si>
    <t>Menyampaikan laporan penerimaan / pengeluaran keuangan Jemaat/Komisi-komisi dan Paitia-panitia</t>
  </si>
  <si>
    <t xml:space="preserve">Meningkatkan transparansi keuangan </t>
  </si>
  <si>
    <t>Bendahara Jemaat dan Bendahara Komisi-komisi dan Penitia-panitia</t>
  </si>
  <si>
    <t>Dibacakan pada warta Jemaat (akhir bulan)</t>
  </si>
  <si>
    <t>Menghindari tingkat kesalahan dalam pembukuan</t>
  </si>
  <si>
    <t>Kas Jemaat, Komisi, Panitia dan Panitia Pembangunan oleh BPPJ</t>
  </si>
  <si>
    <t>1 (satu) kali dalam  6 (enam) bulan</t>
  </si>
  <si>
    <t>Tuwuna,            Januari 2019</t>
  </si>
  <si>
    <t>M  A  J  E  L  I  S     J  E  M  A  A  T    B  N  K  P     T U W U N A</t>
  </si>
  <si>
    <t>SNK Arinius Zai</t>
  </si>
  <si>
    <t>Lampiran</t>
  </si>
  <si>
    <t>URAIAN</t>
  </si>
  <si>
    <t>TARGET</t>
  </si>
  <si>
    <t>PERPEDAAN</t>
  </si>
  <si>
    <t>Lebih</t>
  </si>
  <si>
    <t>Kurang</t>
  </si>
  <si>
    <t>PENJELASAN</t>
  </si>
  <si>
    <t>POS/PASAL</t>
  </si>
  <si>
    <t>1.01</t>
  </si>
  <si>
    <t>Sisa Anggaran tahun lalu</t>
  </si>
  <si>
    <t>1.02</t>
  </si>
  <si>
    <t>Persembahan yang ditetapkan :</t>
  </si>
  <si>
    <t>Persembahan tahunan kepala keluarga</t>
  </si>
  <si>
    <t>Persembahan tahunan yang telah disidikan</t>
  </si>
  <si>
    <t>Persembahan Baptisan</t>
  </si>
  <si>
    <t>Persembahan Peneguhan Sidi</t>
  </si>
  <si>
    <t>Persembahan Nikah</t>
  </si>
  <si>
    <t>Persembahan warga yang diterima kembali</t>
  </si>
  <si>
    <t>Dana Pelayanan Sinodal (DPS)</t>
  </si>
  <si>
    <t>1.03</t>
  </si>
  <si>
    <t>Persembahan ucapan syukur</t>
  </si>
  <si>
    <t>Persembahan Kebaktian hari besar Gerejawi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</si>
  <si>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</si>
  <si>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</si>
  <si>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</si>
  <si>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</si>
  <si>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</si>
  <si>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</si>
  <si>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</si>
  <si>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</si>
  <si>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</si>
  <si>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</si>
  <si>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 Persembahan I</t>
  </si>
  <si>
    <t>2. Persembahan II</t>
  </si>
  <si>
    <t>3. Persembahan III</t>
  </si>
  <si>
    <t>4. Persembahan kebaktian Advent</t>
  </si>
  <si>
    <t>5. Persembahan akhir tahun warga Jemaat</t>
  </si>
  <si>
    <t>6. Persembahan ucapan syukur tahun baru</t>
  </si>
  <si>
    <t>1. Persembahan kebaktian malam kudus</t>
  </si>
  <si>
    <t>2. Persembahan kebaktian akhir tahun</t>
  </si>
  <si>
    <t>3. Persembahan kebaktian tahun Baru</t>
  </si>
  <si>
    <t>4. Persembahan kebaktian kamis Putih</t>
  </si>
  <si>
    <t>5. Persembahan kebaktian Jumat Agung</t>
  </si>
  <si>
    <t>6. Persembahan kebaktian Subuh</t>
  </si>
  <si>
    <t xml:space="preserve">7. Persembahan Kebaktian Paskah I </t>
  </si>
  <si>
    <t>8. Persembahan kebaktian Paskah II</t>
  </si>
  <si>
    <t>9. Persembahan kebaktian Kenaikan Tuhan Yesus</t>
  </si>
  <si>
    <t>10. Persembahan kebaktian Pentakosta I</t>
  </si>
  <si>
    <t>11. Persembahan Kebaktian Pentakosta II</t>
  </si>
  <si>
    <t>Persembahan yang tidak ditetapkan :</t>
  </si>
  <si>
    <t>Persembahan kebaktian hari minggu :</t>
  </si>
  <si>
    <t>Pengumpulan Kolekte Advent I, II, III, IV</t>
  </si>
  <si>
    <t>Pembagian Amplop kepada warga Jemaat</t>
  </si>
  <si>
    <t>7. Persembahan kasih</t>
  </si>
  <si>
    <t>Pengumpulan kolekte I, II, III</t>
  </si>
  <si>
    <t>1.3.4</t>
  </si>
  <si>
    <t>Persembahan Perjamuan Kudus :</t>
  </si>
  <si>
    <t>1. Perjamuan Kudus Umum</t>
  </si>
  <si>
    <t>2. Perjamuan Kudus orang sakit (dirumah /R.sakit)</t>
  </si>
  <si>
    <t>1.3.5</t>
  </si>
  <si>
    <t>Persembahan pesta menabur</t>
  </si>
  <si>
    <t>Persembahan pesta panen</t>
  </si>
  <si>
    <t>Persembahan buah sulung ternak/tanaman</t>
  </si>
  <si>
    <t>Persembahan kebaktian PA Jemaat</t>
  </si>
  <si>
    <t>Persembahan Perpuluhan</t>
  </si>
  <si>
    <t>1.3.6</t>
  </si>
  <si>
    <t>1.3.7</t>
  </si>
  <si>
    <t>1.3.8</t>
  </si>
  <si>
    <t>1.3.9</t>
  </si>
  <si>
    <t>1.04</t>
  </si>
  <si>
    <t>Diperkirakan 5 kali dalam tahun ini</t>
  </si>
  <si>
    <t>Diperkirakan dalam 1 tahun</t>
  </si>
  <si>
    <t>Pers. yang ditujukan Pengembangan Pelayanan :</t>
  </si>
  <si>
    <t>Persembahan untuk pembangunan Gedung Gereja</t>
  </si>
  <si>
    <t>1.4.1</t>
  </si>
  <si>
    <t>1. Persembahan warga khusus pembangunan</t>
  </si>
  <si>
    <t>2. Lelang sulung ternak/ tanaman untuk pembangunan</t>
  </si>
  <si>
    <t>3. Lelang tuyu noro</t>
  </si>
  <si>
    <t>4. Bantuan dari Pemerintah</t>
  </si>
  <si>
    <t xml:space="preserve">5. Pesta Pembangunan </t>
  </si>
  <si>
    <t>Diperkirakan dalam setahun</t>
  </si>
  <si>
    <t>6. Hasil Lelang Panitia Pembangunan</t>
  </si>
  <si>
    <t>1.3.10</t>
  </si>
  <si>
    <t>Penerimaan Arisan Jemaat</t>
  </si>
  <si>
    <t>Terlaksana dalam setahun</t>
  </si>
  <si>
    <t>Disesuaikan situasi di Jemaat</t>
  </si>
  <si>
    <t>1.4.2</t>
  </si>
  <si>
    <t>Persembahan untuk pembangunan Rumah Dinas Pendeta</t>
  </si>
  <si>
    <t>1.05</t>
  </si>
  <si>
    <t>Persembahan Dana Kemandirian BNKP</t>
  </si>
  <si>
    <t>1.06</t>
  </si>
  <si>
    <t>Penerimaan dari Komisi-komisi</t>
  </si>
  <si>
    <t>1.6.1</t>
  </si>
  <si>
    <t>Dari Komisi Pelayanan Anak (KPA)</t>
  </si>
  <si>
    <t>1. Persembahan Kebaktian Sekolah Minggu</t>
  </si>
  <si>
    <t>2. Persembahan kebaktian tertentu</t>
  </si>
  <si>
    <t>3. Hasil Usaha personalia Komisi</t>
  </si>
  <si>
    <t>4. Sumbangan dari warga jemaat/hasil lelang</t>
  </si>
  <si>
    <t>1.6.2</t>
  </si>
  <si>
    <t>Dari Komisi Pemuda</t>
  </si>
  <si>
    <t>1. Persembahan Kebaktian PA</t>
  </si>
  <si>
    <t>1.6.3</t>
  </si>
  <si>
    <t>Dari Komisi Perempuan</t>
  </si>
  <si>
    <t>1.6.4</t>
  </si>
  <si>
    <t>Dari Komisi Bapak</t>
  </si>
  <si>
    <t>1.6.5</t>
  </si>
  <si>
    <t>Dari Komisi KMG</t>
  </si>
  <si>
    <t>1.6.6</t>
  </si>
  <si>
    <t>Dari Komisi Diakonia</t>
  </si>
  <si>
    <t>1. Persembahan melalui kotak Diakonia</t>
  </si>
  <si>
    <t>2. Lelang komisi Diakonia</t>
  </si>
  <si>
    <t>3. Persembahan / sumbangan warga</t>
  </si>
  <si>
    <t>1.07</t>
  </si>
  <si>
    <t>Jasa Bank</t>
  </si>
  <si>
    <t>1.08</t>
  </si>
  <si>
    <t>Sumbangan Perorangan / Badan</t>
  </si>
  <si>
    <t>1.09</t>
  </si>
  <si>
    <t>Penerimaan Lain-lain :</t>
  </si>
  <si>
    <t>1.9.1</t>
  </si>
  <si>
    <t>1. Persembahan mision</t>
  </si>
  <si>
    <t>2. Persembahan kebaktian pemberkatan nikah</t>
  </si>
  <si>
    <t>3. Ucapan terima kasih pemakaian gereja</t>
  </si>
  <si>
    <t>4. Adminitrasi Baptisan</t>
  </si>
  <si>
    <t>5. Administrasi Nikah</t>
  </si>
  <si>
    <t>6. Administrasi Sidi</t>
  </si>
  <si>
    <t>7. Lelang PHBG</t>
  </si>
  <si>
    <t>8. Lelang untuk kegiatan Sinodal dan Resort</t>
  </si>
  <si>
    <t>9. Pendapatan tidak terduga</t>
  </si>
  <si>
    <t>TAHUN 2019</t>
  </si>
  <si>
    <t>I PENERIMAAN</t>
  </si>
  <si>
    <t>II. PENGELUARAN</t>
  </si>
  <si>
    <t>2.01</t>
  </si>
  <si>
    <t>001</t>
  </si>
  <si>
    <t>Belanja Pelayan / Karyawan</t>
  </si>
  <si>
    <t>Belanja Pendeta Jemaat</t>
  </si>
  <si>
    <t>Transport Ketua BPMJ</t>
  </si>
  <si>
    <t>Transport Sekretaris Jemaat</t>
  </si>
  <si>
    <t>Transport Bendahara Jemaat</t>
  </si>
  <si>
    <t>Transport Operator Genset</t>
  </si>
  <si>
    <t>002</t>
  </si>
  <si>
    <t>003</t>
  </si>
  <si>
    <t>004</t>
  </si>
  <si>
    <t>005</t>
  </si>
  <si>
    <t>006</t>
  </si>
  <si>
    <t>Persembahan untuk Pendeta Jemaat melalui Persepuluhan</t>
  </si>
  <si>
    <t>Dilaksanakan Desember dan Januari</t>
  </si>
  <si>
    <t>2.02</t>
  </si>
  <si>
    <t>Setoran ke Kantor Sinode BNKP</t>
  </si>
  <si>
    <t>Persembahan Mision</t>
  </si>
  <si>
    <t>Sesuai kemampuan Kas</t>
  </si>
  <si>
    <t>2.03</t>
  </si>
  <si>
    <t>Rp 75.000 x 12 bulan</t>
  </si>
  <si>
    <t>Dana Raker</t>
  </si>
  <si>
    <t>Rp 25.000 x 12 bulan</t>
  </si>
  <si>
    <t>Setoran ke Resort 23 BNKP</t>
  </si>
  <si>
    <t>Tanggungan ke Resort</t>
  </si>
  <si>
    <t>Rp 200.000 x 12 bulan</t>
  </si>
  <si>
    <t>007</t>
  </si>
  <si>
    <t>008</t>
  </si>
  <si>
    <t>2.04</t>
  </si>
  <si>
    <t>Biaya Rapat atau Pertemuan</t>
  </si>
  <si>
    <t xml:space="preserve">Rapat BPMJ </t>
  </si>
  <si>
    <t xml:space="preserve">Sidang Majelis Jemaat </t>
  </si>
  <si>
    <t>Biaya Pendeta mengikuti Pelatihan</t>
  </si>
  <si>
    <t>Biaya Pertemuan lainnya</t>
  </si>
  <si>
    <t>2.05</t>
  </si>
  <si>
    <t>Biaya Administrasi</t>
  </si>
  <si>
    <t xml:space="preserve">ATK Jemaat </t>
  </si>
  <si>
    <t>Pengadaan / Pemeliharaan</t>
  </si>
  <si>
    <t>Rekening Listrik Gereja/ Rumah Dinas Pendeta</t>
  </si>
  <si>
    <t>Bahan Perjamun Kudus</t>
  </si>
  <si>
    <t>Pengadaan blanko akta Baptis</t>
  </si>
  <si>
    <t>Pengadaan blanko akta Sidi</t>
  </si>
  <si>
    <t>Pengadaan blanko akta Pemberkatan Nikah</t>
  </si>
  <si>
    <t>Pengadaan blanko akta Kematian</t>
  </si>
  <si>
    <t>2.06</t>
  </si>
  <si>
    <t>Pembelian dan Pemeliharaan Inventaris</t>
  </si>
  <si>
    <t>Pengadaan stola Pelayan</t>
  </si>
  <si>
    <t>Pengadaan tiang kaki keyboard</t>
  </si>
  <si>
    <t xml:space="preserve">Pengadaan stapbook </t>
  </si>
  <si>
    <t>2.07</t>
  </si>
  <si>
    <t>Belanja Program</t>
  </si>
  <si>
    <t>Bidang Marturia</t>
  </si>
  <si>
    <t>Bidang Didaskalia</t>
  </si>
  <si>
    <t>Bidang Koinonia</t>
  </si>
  <si>
    <t>1. Biaya keikutsertaan Jemaat pada hari Besar Gerejawi</t>
  </si>
  <si>
    <t>2. Biaya kegiatan antar Resort</t>
  </si>
  <si>
    <t>Bidang Diakonia</t>
  </si>
  <si>
    <t xml:space="preserve">1. Pemberian bingkisan Pernikahan warga Jemaat </t>
  </si>
  <si>
    <t xml:space="preserve">3. Menjenguk (Suka/Duka) Keluarga dan anggota Majelis </t>
  </si>
  <si>
    <t>2.08</t>
  </si>
  <si>
    <t>Belanja Komisi-Komisi</t>
  </si>
  <si>
    <t>Komisi Pelayanan Anak</t>
  </si>
  <si>
    <t>Komisi Pemuda</t>
  </si>
  <si>
    <t>Komisi Perempuan</t>
  </si>
  <si>
    <t>Komisi Bapak</t>
  </si>
  <si>
    <t>Komisi Diakonia</t>
  </si>
  <si>
    <t>Komisi Remaja</t>
  </si>
  <si>
    <t>2.09</t>
  </si>
  <si>
    <t>Belanja Pengembangan Pelayanan</t>
  </si>
  <si>
    <t>Bantuan Kas untuk Pembangunan</t>
  </si>
  <si>
    <t>Kolekte ke II Setiap Minggu</t>
  </si>
  <si>
    <t>Biaya lanjutan pembangunan gedung Gereja</t>
  </si>
  <si>
    <t>Biaya Pemeliharaan Rumah Dinas Pendeta</t>
  </si>
  <si>
    <t>Bantuan Panitia dari Luar yang mencari Dana</t>
  </si>
  <si>
    <t>Kebutuhan Sekolah Sidi</t>
  </si>
  <si>
    <t>Pengadaan Lilin</t>
  </si>
  <si>
    <t>2.10</t>
  </si>
  <si>
    <t>Biaya tamu Jemaat</t>
  </si>
  <si>
    <t>Biaya tidak terduga</t>
  </si>
  <si>
    <t>BADAN PEKERJA MAJELIS JEMAAT BNKP TUWUNA</t>
  </si>
  <si>
    <t>SNK Elfinus Zai, S.Pd</t>
  </si>
  <si>
    <t>Disetujui :</t>
  </si>
  <si>
    <t>BADAN PEKERJA MAJELIS RESORT 23 BNKP</t>
  </si>
  <si>
    <t>Pdt. Bazatulo Laoli, S.Th</t>
  </si>
  <si>
    <t>Jumlah Pengeluaran</t>
  </si>
  <si>
    <t>Jumlah Penerimaan</t>
  </si>
  <si>
    <t>Diperkirakan 52 minggu x Rp 205.000</t>
  </si>
  <si>
    <t>Diperkirakan 52 minggu x Rp 230.000</t>
  </si>
  <si>
    <t>Diperkirakan 52 minggu x Rp 191.000</t>
  </si>
  <si>
    <t>Diperkirakan 1 kali pengumpulan  x Rp 785.000</t>
  </si>
  <si>
    <t>Diperkirakan 12 bulan x Rp 150.000</t>
  </si>
  <si>
    <t>Diperkirakan 2 x 52 minggu x 99.000</t>
  </si>
  <si>
    <t>Diperkirakan 12 bulan x Rp 1.100.000</t>
  </si>
  <si>
    <t>PM</t>
  </si>
  <si>
    <t>Diperkirakan 80 KK x Rp 35.000</t>
  </si>
  <si>
    <t>Sesuai tabel gaji 12 bulan x Rp 3.400.000</t>
  </si>
  <si>
    <t>Diperkirakan 12 bulan X Rp 250.000</t>
  </si>
  <si>
    <t>Diperkirakan 12 bulan x Rp 75.000</t>
  </si>
  <si>
    <t>Transport  kepada Pelayan dari Luar</t>
  </si>
  <si>
    <t>Diperkirakan 12 bulan x Rp 50.000</t>
  </si>
  <si>
    <t>Diperkirakan 4 set x Rp 525.000</t>
  </si>
  <si>
    <t>Diperkirakan 2 orang x Rp 250.000</t>
  </si>
  <si>
    <t>Diperkirakan 1 x setahun</t>
  </si>
  <si>
    <t>Bidang Oikonomia</t>
  </si>
  <si>
    <t>Rekapitulasi :</t>
  </si>
  <si>
    <t>Pengeluaran</t>
  </si>
  <si>
    <t xml:space="preserve">Penerimaan </t>
  </si>
  <si>
    <t>Dari Komisi Remaja</t>
  </si>
  <si>
    <t>1.6.7</t>
  </si>
  <si>
    <t>Komisi Liturgi, Musik/Ibadah</t>
  </si>
  <si>
    <t>Diperkirakan 4 bulan x Rp 500.000</t>
  </si>
  <si>
    <t>Saldo Nihil</t>
  </si>
  <si>
    <t>Diperkirakan 35 org x Rp 17.500</t>
  </si>
  <si>
    <t>Diperkirakan 6 org x Rp 35.000</t>
  </si>
  <si>
    <t>Diperkirakan 23 org x Rp 35.000</t>
  </si>
  <si>
    <t>Diperkirakan 2 org x Rp 35.000</t>
  </si>
  <si>
    <t>Pengumpulan kolekte Pembagian Amplop</t>
  </si>
  <si>
    <t>Diperkirakan 2 x dalam setahun</t>
  </si>
  <si>
    <t>Diperkirakan 6 x Rp 20.000</t>
  </si>
  <si>
    <t>Diperkirakan 23 x Rp 20.000</t>
  </si>
  <si>
    <t>Diperkirakan 2 x Rp 20.000</t>
  </si>
  <si>
    <t>Diperkirakan 6 x 500.000 ( Krans Bunga + Rp 250.000 )</t>
  </si>
  <si>
    <t>Diperkirakan 2 x Dalam Setahun Rp 250.000</t>
  </si>
  <si>
    <t xml:space="preserve">(Owasa Wanaru dan Owasa Wamasi ) Sesuai perikopen </t>
  </si>
  <si>
    <t>Kunjungan pelayan dikeluarga Jemaat (Dilaksanakan per Setiap SNK)</t>
  </si>
  <si>
    <t>Dilaksanakan Selama Masih ada Mayat di Rumah duka sesuai kebutuhan bagi keluarga yang mengalami duka (Pagi dan Malam )</t>
  </si>
  <si>
    <t>Bersumber dari sumbangan warga jemaat (1x Pengumpulan kolekte dalam 2 bulan, melalui lelang dan donatur yang tidak mengikat)</t>
  </si>
  <si>
    <t>Dilaksanakan sesuai kemampuan Jemaat ( Harus ada surat pemberitahuan dari yang bersangkutan )</t>
  </si>
  <si>
    <t>Diperkirakan 1 org x Rp 35.000</t>
  </si>
  <si>
    <t>PERBEDAAN</t>
  </si>
  <si>
    <t>2. Bingkisan bagi Pelayan Akhir Tahun</t>
  </si>
  <si>
    <t>Sesuai perikopen (bulan Oktober istimewa kerena Peneguhan Sidi)</t>
  </si>
  <si>
    <t>Kebutuhan pelayanan , tiang kaki keyboard  dan Stupbook di Jemaat (Membentuk Komisi Saranan dan Prasaranan )</t>
  </si>
  <si>
    <t>Pdt. Epirina Zega, S.Th</t>
  </si>
  <si>
    <t>Bapak</t>
  </si>
  <si>
    <t>Perempuan</t>
  </si>
  <si>
    <t>PHBG</t>
  </si>
  <si>
    <t>Pemuda</t>
  </si>
  <si>
    <t>Remaja</t>
  </si>
  <si>
    <t>Diakonia</t>
  </si>
  <si>
    <t>KMG</t>
  </si>
  <si>
    <t>KPA</t>
  </si>
  <si>
    <t>Dilksanakan pembubaran PHBG 2018 dan diangkat PHBG 2019 (Calon : A.Ines, Andi, Masi, Adieli )</t>
  </si>
  <si>
    <t>12. Persembahan kebaktian Saat Pembersihan Kuburan</t>
  </si>
  <si>
    <t>13. Persembahan kebaktian hidup kekal</t>
  </si>
  <si>
    <t>14. Persembahan Kebaktian natal I</t>
  </si>
  <si>
    <t>15. Persembahan Kebaktian natal II</t>
  </si>
  <si>
    <t>Pengumpulan Kolekte</t>
  </si>
  <si>
    <t>Diperkirakan 12 bulan X Rp 4500.000 (SNK 5 org x Rp.50.000 dan Komisi 8 Org x Rp 25.000)</t>
  </si>
  <si>
    <t>Transport Majelis Jemaat (SNK Lingk + Ketua Komisi)</t>
  </si>
  <si>
    <t>Diperkirakan 12 bulan x Rp 200.000</t>
  </si>
  <si>
    <t>Transport Petugas Kebersihan</t>
  </si>
  <si>
    <t>Diperkirakan 12 bulan x Rp 300.000</t>
  </si>
  <si>
    <t>Diperkirakan 12 bulan x Rp 100.000</t>
  </si>
  <si>
    <t>Transport Songleader (5 org x Rp 25.000 )</t>
  </si>
  <si>
    <t>Transport Operator Infokus ( Dua Orang x Rp 50.000 )</t>
  </si>
  <si>
    <t>Transport Operator Musik ( Dua Orang x Rp 100.000 )</t>
  </si>
  <si>
    <t>Diperkirakan 12 bulan x Rp 125.000</t>
  </si>
  <si>
    <t>009</t>
  </si>
  <si>
    <t>010</t>
  </si>
  <si>
    <t>011</t>
  </si>
  <si>
    <t>012</t>
  </si>
  <si>
    <t>Tuwuna,   1 Januari 2019</t>
  </si>
  <si>
    <t xml:space="preserve">RENCANA ANGGARAN PENDAPATAN DAN BELANJA JEMAAT BNKP TUWUNA </t>
  </si>
  <si>
    <t>Transport Utk Mahasiswa PPL</t>
  </si>
  <si>
    <t>Diperkirakan 6 bulan x Rp 250.000</t>
  </si>
  <si>
    <t>Pemantapan di Wibsite dan di Warta Jemaat (Pendataan ulang)</t>
  </si>
  <si>
    <t>Menerima Mahasiswa PPL</t>
  </si>
  <si>
    <t>Sesuai Jadwal Dari Universitas</t>
  </si>
  <si>
    <t>Sewa Hosting dan Domain (Website Jemaat)</t>
  </si>
  <si>
    <t>Diperkirakan 1x Dalam Setahun Rp 1.000.000</t>
  </si>
  <si>
    <t>Diperkirakan 52 minggu x Rp 280.000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</si>
</sst>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&quot;* #,##0_);_(&quot;Rp&quot;* \(#,##0\);_(&quot;Rp&quot;* &quot;-&quot;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omic Sans MS"/>
      <family val="4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/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Fill="1" applyBorder="1" applyAlignment="1">
      <alignment vertical="center"/>
    </xf>
    <xf numFmtId="0" fontId="11" fillId="0" borderId="1" xfId="0" quotePrefix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view="pageBreakPreview" topLeftCell="A23" zoomScale="72" zoomScaleNormal="67" zoomScaleSheetLayoutView="72" workbookViewId="0">
      <selection activeCell="A28" sqref="A28:XFD28"/>
    </sheetView>
  </sheetViews>
  <sheetFormatPr defaultRowHeight="15" x14ac:dyDescent="0.25"/>
  <cols>
    <col min="1" max="1" width="4.7109375" customWidth="1"/>
    <col min="2" max="2" width="29.5703125" customWidth="1"/>
    <col min="3" max="3" width="32.5703125" customWidth="1"/>
    <col min="4" max="4" width="19" customWidth="1"/>
    <col min="5" max="16" width="5.7109375" customWidth="1"/>
    <col min="17" max="17" width="38.42578125" customWidth="1"/>
  </cols>
  <sheetData>
    <row r="1" spans="1:22" ht="24.75" x14ac:dyDescent="0.5">
      <c r="A1" s="56" t="s">
        <v>114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2" ht="24.75" x14ac:dyDescent="0.5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2" ht="15.75" x14ac:dyDescent="0.25">
      <c r="A3" s="19" t="s">
        <v>116</v>
      </c>
      <c r="B3" s="20" t="s">
        <v>101</v>
      </c>
      <c r="C3" s="20"/>
    </row>
    <row r="4" spans="1:22" ht="15.75" x14ac:dyDescent="0.25">
      <c r="A4" s="19"/>
      <c r="B4" s="20" t="s">
        <v>91</v>
      </c>
      <c r="C4" s="20"/>
    </row>
    <row r="5" spans="1:22" ht="15.75" x14ac:dyDescent="0.25">
      <c r="A5" s="19"/>
      <c r="B5" s="20"/>
      <c r="C5" s="20"/>
    </row>
    <row r="6" spans="1:22" ht="28.5" customHeight="1" x14ac:dyDescent="0.25">
      <c r="A6" s="61" t="s">
        <v>0</v>
      </c>
      <c r="B6" s="61"/>
      <c r="C6" s="61" t="s">
        <v>1</v>
      </c>
      <c r="D6" s="61" t="s">
        <v>2</v>
      </c>
      <c r="E6" s="61" t="s">
        <v>3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 t="s">
        <v>4</v>
      </c>
      <c r="R6" s="1"/>
      <c r="S6" s="2"/>
      <c r="T6" s="2"/>
      <c r="U6" s="2"/>
      <c r="V6" s="2"/>
    </row>
    <row r="7" spans="1:22" ht="21" customHeight="1" x14ac:dyDescent="0.25">
      <c r="A7" s="61"/>
      <c r="B7" s="61"/>
      <c r="C7" s="61"/>
      <c r="D7" s="61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61"/>
      <c r="R7" s="1"/>
      <c r="S7" s="2"/>
      <c r="T7" s="2"/>
      <c r="U7" s="2"/>
      <c r="V7" s="2"/>
    </row>
    <row r="8" spans="1:22" ht="37.5" customHeight="1" x14ac:dyDescent="0.25">
      <c r="A8" s="6">
        <v>1</v>
      </c>
      <c r="B8" s="8" t="s">
        <v>6</v>
      </c>
      <c r="C8" s="8" t="s">
        <v>117</v>
      </c>
      <c r="D8" s="10" t="s">
        <v>5</v>
      </c>
      <c r="E8" s="9" t="s">
        <v>13</v>
      </c>
      <c r="F8" s="9" t="s">
        <v>13</v>
      </c>
      <c r="G8" s="9" t="s">
        <v>13</v>
      </c>
      <c r="H8" s="9" t="s">
        <v>13</v>
      </c>
      <c r="I8" s="9" t="s">
        <v>13</v>
      </c>
      <c r="J8" s="9" t="s">
        <v>13</v>
      </c>
      <c r="K8" s="9" t="s">
        <v>13</v>
      </c>
      <c r="L8" s="9" t="s">
        <v>13</v>
      </c>
      <c r="M8" s="9" t="s">
        <v>13</v>
      </c>
      <c r="N8" s="9" t="s">
        <v>13</v>
      </c>
      <c r="O8" s="9" t="s">
        <v>13</v>
      </c>
      <c r="P8" s="9" t="s">
        <v>13</v>
      </c>
      <c r="Q8" s="8" t="s">
        <v>21</v>
      </c>
      <c r="R8" s="1"/>
      <c r="S8" s="2"/>
      <c r="T8" s="2"/>
      <c r="U8" s="2"/>
      <c r="V8" s="2"/>
    </row>
    <row r="9" spans="1:22" ht="34.5" customHeight="1" x14ac:dyDescent="0.25">
      <c r="A9" s="6">
        <v>2</v>
      </c>
      <c r="B9" s="8" t="s">
        <v>112</v>
      </c>
      <c r="C9" s="8" t="s">
        <v>7</v>
      </c>
      <c r="D9" s="10" t="s">
        <v>5</v>
      </c>
      <c r="E9" s="9" t="s">
        <v>13</v>
      </c>
      <c r="F9" s="9" t="s">
        <v>13</v>
      </c>
      <c r="G9" s="9" t="s">
        <v>13</v>
      </c>
      <c r="H9" s="9" t="s">
        <v>13</v>
      </c>
      <c r="I9" s="9" t="s">
        <v>13</v>
      </c>
      <c r="J9" s="9" t="s">
        <v>13</v>
      </c>
      <c r="K9" s="9" t="s">
        <v>13</v>
      </c>
      <c r="L9" s="9" t="s">
        <v>13</v>
      </c>
      <c r="M9" s="9" t="s">
        <v>13</v>
      </c>
      <c r="N9" s="9" t="s">
        <v>13</v>
      </c>
      <c r="O9" s="9" t="s">
        <v>13</v>
      </c>
      <c r="P9" s="9" t="s">
        <v>13</v>
      </c>
      <c r="Q9" s="51" t="s">
        <v>118</v>
      </c>
      <c r="R9" s="1"/>
      <c r="S9" s="2"/>
      <c r="T9" s="2"/>
      <c r="U9" s="2"/>
      <c r="V9" s="2"/>
    </row>
    <row r="10" spans="1:22" ht="48" customHeight="1" x14ac:dyDescent="0.25">
      <c r="A10" s="6">
        <v>3</v>
      </c>
      <c r="B10" s="8" t="s">
        <v>119</v>
      </c>
      <c r="C10" s="8" t="s">
        <v>120</v>
      </c>
      <c r="D10" s="10" t="s">
        <v>5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9" t="s">
        <v>13</v>
      </c>
      <c r="K10" s="9" t="s">
        <v>13</v>
      </c>
      <c r="L10" s="9" t="s">
        <v>13</v>
      </c>
      <c r="M10" s="9" t="s">
        <v>13</v>
      </c>
      <c r="N10" s="9" t="s">
        <v>13</v>
      </c>
      <c r="O10" s="9" t="s">
        <v>13</v>
      </c>
      <c r="P10" s="9" t="s">
        <v>13</v>
      </c>
      <c r="Q10" s="8" t="s">
        <v>121</v>
      </c>
      <c r="R10" s="1"/>
      <c r="S10" s="2"/>
      <c r="T10" s="2"/>
      <c r="U10" s="2"/>
      <c r="V10" s="2"/>
    </row>
    <row r="11" spans="1:22" ht="39.75" customHeight="1" x14ac:dyDescent="0.25">
      <c r="A11" s="6">
        <v>4</v>
      </c>
      <c r="B11" s="8" t="s">
        <v>122</v>
      </c>
      <c r="C11" s="8" t="s">
        <v>123</v>
      </c>
      <c r="D11" s="10" t="s">
        <v>124</v>
      </c>
      <c r="E11" s="9" t="s">
        <v>13</v>
      </c>
      <c r="F11" s="9" t="s">
        <v>13</v>
      </c>
      <c r="G11" s="9" t="s">
        <v>13</v>
      </c>
      <c r="H11" s="9" t="s">
        <v>13</v>
      </c>
      <c r="I11" s="9" t="s">
        <v>13</v>
      </c>
      <c r="J11" s="9" t="s">
        <v>13</v>
      </c>
      <c r="K11" s="9" t="s">
        <v>13</v>
      </c>
      <c r="L11" s="9" t="s">
        <v>13</v>
      </c>
      <c r="M11" s="9" t="s">
        <v>13</v>
      </c>
      <c r="N11" s="9" t="s">
        <v>13</v>
      </c>
      <c r="O11" s="9" t="s">
        <v>13</v>
      </c>
      <c r="P11" s="9" t="s">
        <v>13</v>
      </c>
      <c r="Q11" s="8" t="s">
        <v>125</v>
      </c>
      <c r="R11" s="1"/>
      <c r="S11" s="2"/>
      <c r="T11" s="2"/>
      <c r="U11" s="2"/>
      <c r="V11" s="2"/>
    </row>
    <row r="12" spans="1:22" ht="45" x14ac:dyDescent="0.25">
      <c r="A12" s="6">
        <v>5</v>
      </c>
      <c r="B12" s="8" t="s">
        <v>8</v>
      </c>
      <c r="C12" s="8" t="s">
        <v>84</v>
      </c>
      <c r="D12" s="10" t="s">
        <v>113</v>
      </c>
      <c r="E12" s="9" t="s">
        <v>13</v>
      </c>
      <c r="F12" s="9" t="s">
        <v>13</v>
      </c>
      <c r="G12" s="9" t="s">
        <v>13</v>
      </c>
      <c r="H12" s="9" t="s">
        <v>13</v>
      </c>
      <c r="I12" s="9" t="s">
        <v>13</v>
      </c>
      <c r="J12" s="9" t="s">
        <v>13</v>
      </c>
      <c r="K12" s="9" t="s">
        <v>13</v>
      </c>
      <c r="L12" s="9" t="s">
        <v>13</v>
      </c>
      <c r="M12" s="9" t="s">
        <v>13</v>
      </c>
      <c r="N12" s="9" t="s">
        <v>13</v>
      </c>
      <c r="O12" s="9" t="s">
        <v>13</v>
      </c>
      <c r="P12" s="9" t="s">
        <v>13</v>
      </c>
      <c r="Q12" s="8" t="s">
        <v>126</v>
      </c>
      <c r="R12" s="1"/>
      <c r="S12" s="2"/>
      <c r="T12" s="2"/>
      <c r="U12" s="2"/>
      <c r="V12" s="2"/>
    </row>
    <row r="13" spans="1:22" ht="75" x14ac:dyDescent="0.25">
      <c r="A13" s="6">
        <v>6</v>
      </c>
      <c r="B13" s="8" t="s">
        <v>9</v>
      </c>
      <c r="C13" s="8" t="s">
        <v>127</v>
      </c>
      <c r="D13" s="10" t="s">
        <v>10</v>
      </c>
      <c r="E13" s="9" t="s">
        <v>13</v>
      </c>
      <c r="F13" s="9"/>
      <c r="G13" s="9"/>
      <c r="H13" s="9" t="s">
        <v>13</v>
      </c>
      <c r="I13" s="9"/>
      <c r="J13" s="9"/>
      <c r="K13" s="9"/>
      <c r="L13" s="9"/>
      <c r="M13" s="9" t="s">
        <v>13</v>
      </c>
      <c r="N13" s="9" t="s">
        <v>13</v>
      </c>
      <c r="O13" s="9" t="s">
        <v>13</v>
      </c>
      <c r="P13" s="25"/>
      <c r="Q13" s="52" t="s">
        <v>461</v>
      </c>
      <c r="R13" s="1"/>
      <c r="S13" s="2"/>
      <c r="T13" s="2"/>
      <c r="U13" s="2"/>
      <c r="V13" s="2"/>
    </row>
    <row r="14" spans="1:22" ht="60" x14ac:dyDescent="0.25">
      <c r="A14" s="6">
        <v>7</v>
      </c>
      <c r="B14" s="8" t="s">
        <v>128</v>
      </c>
      <c r="C14" s="8" t="s">
        <v>129</v>
      </c>
      <c r="D14" s="10" t="s">
        <v>130</v>
      </c>
      <c r="E14" s="9" t="s">
        <v>13</v>
      </c>
      <c r="F14" s="9"/>
      <c r="G14" s="9"/>
      <c r="H14" s="9" t="s">
        <v>13</v>
      </c>
      <c r="I14" s="9"/>
      <c r="J14" s="9"/>
      <c r="K14" s="9"/>
      <c r="L14" s="9"/>
      <c r="M14" s="9"/>
      <c r="N14" s="9"/>
      <c r="O14" s="9" t="s">
        <v>13</v>
      </c>
      <c r="P14" s="25"/>
      <c r="Q14" s="8" t="s">
        <v>76</v>
      </c>
      <c r="R14" s="1"/>
      <c r="S14" s="2"/>
      <c r="T14" s="2"/>
      <c r="U14" s="2"/>
      <c r="V14" s="2"/>
    </row>
    <row r="15" spans="1:22" ht="45" x14ac:dyDescent="0.25">
      <c r="A15" s="6">
        <v>8</v>
      </c>
      <c r="B15" s="8" t="s">
        <v>11</v>
      </c>
      <c r="C15" s="8" t="s">
        <v>12</v>
      </c>
      <c r="D15" s="6" t="s">
        <v>5</v>
      </c>
      <c r="F15" s="26" t="s">
        <v>13</v>
      </c>
      <c r="G15" s="26"/>
      <c r="H15" s="26"/>
      <c r="I15" s="26" t="s">
        <v>13</v>
      </c>
      <c r="J15" s="26"/>
      <c r="K15" s="26"/>
      <c r="L15" s="26"/>
      <c r="M15" s="26" t="s">
        <v>13</v>
      </c>
      <c r="N15" s="26"/>
      <c r="O15" s="26"/>
      <c r="P15" s="26" t="s">
        <v>13</v>
      </c>
      <c r="Q15" s="8" t="s">
        <v>22</v>
      </c>
      <c r="R15" s="1"/>
      <c r="S15" s="2"/>
      <c r="T15" s="2"/>
      <c r="U15" s="2"/>
      <c r="V15" s="2"/>
    </row>
    <row r="16" spans="1:22" ht="59.25" customHeight="1" x14ac:dyDescent="0.25">
      <c r="A16" s="6">
        <v>9</v>
      </c>
      <c r="B16" s="8" t="s">
        <v>14</v>
      </c>
      <c r="C16" s="8" t="s">
        <v>15</v>
      </c>
      <c r="D16" s="10" t="s">
        <v>16</v>
      </c>
      <c r="E16" s="9" t="s">
        <v>13</v>
      </c>
      <c r="F16" s="9" t="s">
        <v>13</v>
      </c>
      <c r="G16" s="9" t="s">
        <v>13</v>
      </c>
      <c r="H16" s="9" t="s">
        <v>13</v>
      </c>
      <c r="I16" s="9" t="s">
        <v>13</v>
      </c>
      <c r="J16" s="9" t="s">
        <v>13</v>
      </c>
      <c r="K16" s="9" t="s">
        <v>13</v>
      </c>
      <c r="L16" s="9" t="s">
        <v>13</v>
      </c>
      <c r="M16" s="9" t="s">
        <v>13</v>
      </c>
      <c r="N16" s="9" t="s">
        <v>13</v>
      </c>
      <c r="O16" s="9" t="s">
        <v>13</v>
      </c>
      <c r="P16" s="9" t="s">
        <v>13</v>
      </c>
      <c r="Q16" s="8" t="s">
        <v>131</v>
      </c>
      <c r="R16" s="1"/>
      <c r="S16" s="2"/>
      <c r="T16" s="2"/>
      <c r="U16" s="2"/>
      <c r="V16" s="2"/>
    </row>
    <row r="17" spans="1:22" ht="60" x14ac:dyDescent="0.25">
      <c r="A17" s="6">
        <v>10</v>
      </c>
      <c r="B17" s="8" t="s">
        <v>17</v>
      </c>
      <c r="C17" s="8" t="s">
        <v>18</v>
      </c>
      <c r="D17" s="10" t="s">
        <v>5</v>
      </c>
      <c r="E17" s="9" t="s">
        <v>13</v>
      </c>
      <c r="F17" s="7"/>
      <c r="G17" s="7"/>
      <c r="H17" s="9" t="s">
        <v>13</v>
      </c>
      <c r="I17" s="7"/>
      <c r="J17" s="7"/>
      <c r="K17" s="7"/>
      <c r="L17" s="7"/>
      <c r="M17" s="9" t="s">
        <v>13</v>
      </c>
      <c r="N17" s="9"/>
      <c r="O17" s="7"/>
      <c r="P17" s="9" t="s">
        <v>13</v>
      </c>
      <c r="Q17" s="8" t="s">
        <v>132</v>
      </c>
      <c r="R17" s="1"/>
      <c r="S17" s="2"/>
      <c r="T17" s="2"/>
      <c r="U17" s="2"/>
      <c r="V17" s="2"/>
    </row>
    <row r="18" spans="1:22" ht="45" x14ac:dyDescent="0.25">
      <c r="A18" s="6">
        <v>11</v>
      </c>
      <c r="B18" s="8" t="s">
        <v>133</v>
      </c>
      <c r="C18" s="8" t="s">
        <v>134</v>
      </c>
      <c r="D18" s="10" t="s">
        <v>5</v>
      </c>
      <c r="E18" s="9"/>
      <c r="F18" s="7"/>
      <c r="G18" s="7"/>
      <c r="H18" s="9"/>
      <c r="I18" s="7"/>
      <c r="J18" s="7"/>
      <c r="K18" s="7"/>
      <c r="L18" s="7"/>
      <c r="M18" s="9"/>
      <c r="N18" s="9"/>
      <c r="O18" s="9" t="s">
        <v>13</v>
      </c>
      <c r="P18" s="9" t="s">
        <v>13</v>
      </c>
      <c r="Q18" s="8" t="s">
        <v>135</v>
      </c>
      <c r="R18" s="1"/>
      <c r="S18" s="2"/>
      <c r="T18" s="2"/>
      <c r="U18" s="2"/>
      <c r="V18" s="2"/>
    </row>
    <row r="19" spans="1:22" ht="47.25" customHeight="1" x14ac:dyDescent="0.25">
      <c r="A19" s="6">
        <v>12</v>
      </c>
      <c r="B19" s="8" t="s">
        <v>92</v>
      </c>
      <c r="C19" s="8" t="s">
        <v>93</v>
      </c>
      <c r="D19" s="10" t="s">
        <v>94</v>
      </c>
      <c r="E19" s="9"/>
      <c r="F19" s="7"/>
      <c r="G19" s="7"/>
      <c r="H19" s="9"/>
      <c r="I19" s="7"/>
      <c r="J19" s="7"/>
      <c r="K19" s="7"/>
      <c r="L19" s="7"/>
      <c r="M19" s="7"/>
      <c r="N19" s="9"/>
      <c r="O19" s="7"/>
      <c r="P19" s="9"/>
      <c r="Q19" s="8" t="s">
        <v>76</v>
      </c>
      <c r="R19" s="1"/>
      <c r="S19" s="2"/>
      <c r="T19" s="2"/>
      <c r="U19" s="2"/>
      <c r="V19" s="2"/>
    </row>
    <row r="20" spans="1:22" ht="66" customHeight="1" x14ac:dyDescent="0.25">
      <c r="A20" s="6">
        <v>13</v>
      </c>
      <c r="B20" s="8" t="s">
        <v>19</v>
      </c>
      <c r="C20" s="8" t="s">
        <v>20</v>
      </c>
      <c r="D20" s="10" t="s">
        <v>5</v>
      </c>
      <c r="E20" s="7"/>
      <c r="F20" s="7"/>
      <c r="G20" s="9"/>
      <c r="H20" s="7"/>
      <c r="I20" s="7"/>
      <c r="J20" s="9"/>
      <c r="K20" s="7"/>
      <c r="L20" s="9" t="s">
        <v>13</v>
      </c>
      <c r="M20" s="7"/>
      <c r="N20" s="9" t="s">
        <v>13</v>
      </c>
      <c r="O20" s="9"/>
      <c r="P20" s="7"/>
      <c r="Q20" s="51" t="s">
        <v>453</v>
      </c>
      <c r="R20" s="1"/>
      <c r="S20" s="2"/>
      <c r="T20" s="2"/>
      <c r="U20" s="2"/>
      <c r="V20" s="2"/>
    </row>
    <row r="21" spans="1:22" ht="66" customHeight="1" x14ac:dyDescent="0.25">
      <c r="A21" s="6">
        <v>14</v>
      </c>
      <c r="B21" s="8" t="s">
        <v>137</v>
      </c>
      <c r="C21" s="8" t="s">
        <v>138</v>
      </c>
      <c r="D21" s="10" t="s">
        <v>139</v>
      </c>
      <c r="E21" s="7"/>
      <c r="F21" s="7"/>
      <c r="G21" s="9"/>
      <c r="H21" s="7"/>
      <c r="I21" s="7"/>
      <c r="J21" s="9"/>
      <c r="K21" s="7"/>
      <c r="L21" s="9"/>
      <c r="M21" s="7"/>
      <c r="N21" s="9"/>
      <c r="O21" s="9"/>
      <c r="P21" s="9" t="s">
        <v>13</v>
      </c>
      <c r="Q21" s="51" t="s">
        <v>454</v>
      </c>
      <c r="R21" s="1"/>
      <c r="S21" s="2"/>
      <c r="T21" s="2"/>
      <c r="U21" s="2"/>
      <c r="V21" s="2"/>
    </row>
    <row r="22" spans="1:22" ht="59.25" customHeight="1" x14ac:dyDescent="0.25">
      <c r="A22" s="6">
        <v>15</v>
      </c>
      <c r="B22" s="8" t="s">
        <v>136</v>
      </c>
      <c r="C22" s="8" t="s">
        <v>86</v>
      </c>
      <c r="D22" s="10" t="s">
        <v>87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 t="s">
        <v>140</v>
      </c>
      <c r="R22" s="1"/>
      <c r="S22" s="2"/>
      <c r="T22" s="2"/>
      <c r="U22" s="2"/>
      <c r="V22" s="2"/>
    </row>
    <row r="23" spans="1:22" x14ac:dyDescent="0.25">
      <c r="A23" s="14"/>
      <c r="B23" s="15"/>
      <c r="C23" s="15"/>
      <c r="D23" s="16"/>
      <c r="E23" s="17"/>
      <c r="F23" s="17"/>
      <c r="G23" s="17"/>
      <c r="H23" s="18"/>
      <c r="I23" s="17"/>
      <c r="J23" s="17"/>
      <c r="K23" s="17"/>
      <c r="L23" s="17"/>
      <c r="M23" s="17"/>
      <c r="N23" s="17"/>
      <c r="O23" s="17"/>
      <c r="P23" s="18"/>
      <c r="Q23" s="15"/>
      <c r="R23" s="1"/>
      <c r="S23" s="2"/>
      <c r="T23" s="2"/>
      <c r="U23" s="2"/>
      <c r="V23" s="2"/>
    </row>
    <row r="24" spans="1:22" ht="15.75" x14ac:dyDescent="0.25">
      <c r="A24" s="21" t="s">
        <v>141</v>
      </c>
      <c r="B24" s="22" t="s">
        <v>102</v>
      </c>
      <c r="C24" s="15"/>
      <c r="D24" s="16"/>
      <c r="E24" s="17"/>
      <c r="F24" s="17"/>
      <c r="G24" s="17"/>
      <c r="H24" s="18"/>
      <c r="I24" s="17"/>
      <c r="J24" s="17"/>
      <c r="K24" s="17"/>
      <c r="L24" s="17"/>
      <c r="M24" s="17"/>
      <c r="N24" s="17"/>
      <c r="O24" s="17"/>
      <c r="P24" s="18"/>
      <c r="Q24" s="15"/>
      <c r="R24" s="1"/>
      <c r="S24" s="2"/>
      <c r="T24" s="2"/>
      <c r="U24" s="2"/>
      <c r="V24" s="2"/>
    </row>
    <row r="25" spans="1:22" ht="15.75" x14ac:dyDescent="0.25">
      <c r="A25" s="21"/>
      <c r="B25" s="22" t="s">
        <v>91</v>
      </c>
      <c r="C25" s="15"/>
      <c r="D25" s="16"/>
      <c r="E25" s="17"/>
      <c r="F25" s="17"/>
      <c r="G25" s="17"/>
      <c r="H25" s="18"/>
      <c r="I25" s="17"/>
      <c r="J25" s="17"/>
      <c r="K25" s="17"/>
      <c r="L25" s="17"/>
      <c r="M25" s="17"/>
      <c r="N25" s="17"/>
      <c r="O25" s="17"/>
      <c r="P25" s="18"/>
      <c r="Q25" s="15"/>
      <c r="R25" s="1"/>
      <c r="S25" s="2"/>
      <c r="T25" s="2"/>
      <c r="U25" s="2"/>
      <c r="V25" s="2"/>
    </row>
    <row r="26" spans="1:22" x14ac:dyDescent="0.25">
      <c r="A26" s="14"/>
      <c r="B26" s="15"/>
      <c r="C26" s="15"/>
      <c r="D26" s="16"/>
      <c r="E26" s="17"/>
      <c r="F26" s="17"/>
      <c r="G26" s="17"/>
      <c r="H26" s="18"/>
      <c r="I26" s="17"/>
      <c r="J26" s="17"/>
      <c r="K26" s="17"/>
      <c r="L26" s="17"/>
      <c r="M26" s="17"/>
      <c r="N26" s="17"/>
      <c r="O26" s="17"/>
      <c r="P26" s="18"/>
      <c r="Q26" s="15"/>
      <c r="R26" s="1"/>
      <c r="S26" s="2"/>
      <c r="T26" s="2"/>
      <c r="U26" s="2"/>
      <c r="V26" s="2"/>
    </row>
    <row r="27" spans="1:22" ht="57.75" customHeight="1" x14ac:dyDescent="0.25">
      <c r="A27" s="6">
        <v>1</v>
      </c>
      <c r="B27" s="8" t="s">
        <v>142</v>
      </c>
      <c r="C27" s="8" t="s">
        <v>85</v>
      </c>
      <c r="D27" s="10" t="s">
        <v>47</v>
      </c>
      <c r="E27" s="9" t="s">
        <v>13</v>
      </c>
      <c r="F27" s="9" t="s">
        <v>13</v>
      </c>
      <c r="G27" s="9" t="s">
        <v>13</v>
      </c>
      <c r="H27" s="9" t="s">
        <v>13</v>
      </c>
      <c r="I27" s="9" t="s">
        <v>13</v>
      </c>
      <c r="J27" s="9" t="s">
        <v>13</v>
      </c>
      <c r="K27" s="9" t="s">
        <v>13</v>
      </c>
      <c r="L27" s="9" t="s">
        <v>13</v>
      </c>
      <c r="M27" s="9" t="s">
        <v>13</v>
      </c>
      <c r="N27" s="9" t="s">
        <v>13</v>
      </c>
      <c r="O27" s="7"/>
      <c r="P27" s="7"/>
      <c r="Q27" s="8" t="s">
        <v>143</v>
      </c>
      <c r="R27" s="1"/>
      <c r="S27" s="2"/>
      <c r="T27" s="2"/>
      <c r="U27" s="2"/>
      <c r="V27" s="2"/>
    </row>
    <row r="28" spans="1:22" ht="31.5" customHeight="1" x14ac:dyDescent="0.25">
      <c r="A28" s="6">
        <v>2</v>
      </c>
      <c r="B28" s="8" t="s">
        <v>103</v>
      </c>
      <c r="C28" s="8"/>
      <c r="D28" s="10" t="s">
        <v>47</v>
      </c>
      <c r="E28" s="7"/>
      <c r="F28" s="7"/>
      <c r="G28" s="9"/>
      <c r="H28" s="7"/>
      <c r="I28" s="7"/>
      <c r="J28" s="7"/>
      <c r="K28" s="7"/>
      <c r="L28" s="7"/>
      <c r="M28" s="9"/>
      <c r="N28" s="9" t="s">
        <v>13</v>
      </c>
      <c r="O28" s="7"/>
      <c r="P28" s="7"/>
      <c r="Q28" s="8" t="s">
        <v>144</v>
      </c>
      <c r="R28" s="1"/>
      <c r="S28" s="2"/>
      <c r="T28" s="2"/>
      <c r="U28" s="2"/>
      <c r="V28" s="2"/>
    </row>
    <row r="29" spans="1:22" ht="30" x14ac:dyDescent="0.25">
      <c r="A29" s="6">
        <v>3</v>
      </c>
      <c r="B29" s="8" t="s">
        <v>145</v>
      </c>
      <c r="C29" s="8" t="s">
        <v>48</v>
      </c>
      <c r="D29" s="10" t="s">
        <v>139</v>
      </c>
      <c r="E29" s="9" t="s">
        <v>13</v>
      </c>
      <c r="F29" s="9" t="s">
        <v>13</v>
      </c>
      <c r="G29" s="9" t="s">
        <v>13</v>
      </c>
      <c r="H29" s="9" t="s">
        <v>13</v>
      </c>
      <c r="I29" s="9" t="s">
        <v>13</v>
      </c>
      <c r="J29" s="9" t="s">
        <v>13</v>
      </c>
      <c r="K29" s="9" t="s">
        <v>13</v>
      </c>
      <c r="L29" s="9" t="s">
        <v>13</v>
      </c>
      <c r="M29" s="9" t="s">
        <v>13</v>
      </c>
      <c r="N29" s="9" t="s">
        <v>13</v>
      </c>
      <c r="O29" s="9" t="s">
        <v>13</v>
      </c>
      <c r="P29" s="9" t="s">
        <v>13</v>
      </c>
      <c r="Q29" s="8" t="s">
        <v>49</v>
      </c>
      <c r="R29" s="1"/>
      <c r="S29" s="2"/>
      <c r="T29" s="2"/>
      <c r="U29" s="2"/>
      <c r="V29" s="2"/>
    </row>
    <row r="30" spans="1:22" ht="45" customHeight="1" x14ac:dyDescent="0.25">
      <c r="A30" s="6">
        <v>4</v>
      </c>
      <c r="B30" s="8" t="s">
        <v>96</v>
      </c>
      <c r="C30" s="8"/>
      <c r="D30" s="10" t="s">
        <v>5</v>
      </c>
      <c r="E30" s="9" t="s">
        <v>13</v>
      </c>
      <c r="F30" s="9" t="s">
        <v>13</v>
      </c>
      <c r="G30" s="9" t="s">
        <v>13</v>
      </c>
      <c r="H30" s="9" t="s">
        <v>13</v>
      </c>
      <c r="I30" s="9" t="s">
        <v>13</v>
      </c>
      <c r="J30" s="9" t="s">
        <v>13</v>
      </c>
      <c r="K30" s="9" t="s">
        <v>13</v>
      </c>
      <c r="L30" s="9" t="s">
        <v>13</v>
      </c>
      <c r="M30" s="9" t="s">
        <v>13</v>
      </c>
      <c r="N30" s="9" t="s">
        <v>13</v>
      </c>
      <c r="O30" s="9" t="s">
        <v>13</v>
      </c>
      <c r="P30" s="9" t="s">
        <v>13</v>
      </c>
      <c r="Q30" s="8" t="s">
        <v>104</v>
      </c>
      <c r="R30" s="1"/>
      <c r="S30" s="2"/>
      <c r="T30" s="2"/>
      <c r="U30" s="2"/>
      <c r="V30" s="2"/>
    </row>
    <row r="31" spans="1:22" ht="45" customHeight="1" x14ac:dyDescent="0.25">
      <c r="A31" s="6">
        <v>5</v>
      </c>
      <c r="B31" s="55" t="s">
        <v>497</v>
      </c>
      <c r="C31" s="8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5" t="s">
        <v>498</v>
      </c>
      <c r="R31" s="1"/>
      <c r="S31" s="2"/>
      <c r="T31" s="2"/>
      <c r="U31" s="2"/>
      <c r="V31" s="2"/>
    </row>
    <row r="32" spans="1:22" ht="65.25" customHeight="1" x14ac:dyDescent="0.25">
      <c r="A32" s="6">
        <v>6</v>
      </c>
      <c r="B32" s="8" t="s">
        <v>95</v>
      </c>
      <c r="C32" s="8" t="s">
        <v>146</v>
      </c>
      <c r="D32" s="10" t="s">
        <v>147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 t="s">
        <v>81</v>
      </c>
      <c r="R32" s="1"/>
      <c r="S32" s="2"/>
      <c r="T32" s="2"/>
      <c r="U32" s="2"/>
      <c r="V32" s="2"/>
    </row>
    <row r="33" spans="1:22" x14ac:dyDescent="0.25">
      <c r="A33" s="14"/>
      <c r="B33" s="15"/>
      <c r="C33" s="15"/>
      <c r="D33" s="16"/>
      <c r="E33" s="17"/>
      <c r="F33" s="17"/>
      <c r="G33" s="17"/>
      <c r="H33" s="18"/>
      <c r="I33" s="17"/>
      <c r="J33" s="17"/>
      <c r="K33" s="17"/>
      <c r="L33" s="17"/>
      <c r="M33" s="17"/>
      <c r="N33" s="17"/>
      <c r="O33" s="17"/>
      <c r="P33" s="18"/>
      <c r="Q33" s="15"/>
      <c r="R33" s="1"/>
      <c r="S33" s="2"/>
      <c r="T33" s="2"/>
      <c r="U33" s="2"/>
      <c r="V33" s="2"/>
    </row>
    <row r="34" spans="1:22" ht="15.75" x14ac:dyDescent="0.25">
      <c r="A34" s="21" t="s">
        <v>148</v>
      </c>
      <c r="B34" s="22" t="s">
        <v>105</v>
      </c>
      <c r="C34" s="22"/>
      <c r="D34" s="16"/>
      <c r="E34" s="17"/>
      <c r="F34" s="17"/>
      <c r="G34" s="17"/>
      <c r="H34" s="18"/>
      <c r="I34" s="17"/>
      <c r="J34" s="17"/>
      <c r="K34" s="17"/>
      <c r="L34" s="17"/>
      <c r="M34" s="17"/>
      <c r="N34" s="17"/>
      <c r="O34" s="17"/>
      <c r="P34" s="18"/>
      <c r="Q34" s="15"/>
      <c r="R34" s="1"/>
      <c r="S34" s="2"/>
      <c r="T34" s="2"/>
      <c r="U34" s="2"/>
      <c r="V34" s="2"/>
    </row>
    <row r="35" spans="1:22" ht="20.25" customHeight="1" x14ac:dyDescent="0.25">
      <c r="A35" s="21"/>
      <c r="B35" s="57" t="s">
        <v>97</v>
      </c>
      <c r="C35" s="57"/>
      <c r="D35" s="16"/>
      <c r="E35" s="17"/>
      <c r="F35" s="17"/>
      <c r="G35" s="17"/>
      <c r="H35" s="18"/>
      <c r="I35" s="17"/>
      <c r="J35" s="17"/>
      <c r="K35" s="17"/>
      <c r="L35" s="17"/>
      <c r="M35" s="17"/>
      <c r="N35" s="17"/>
      <c r="O35" s="17"/>
      <c r="P35" s="18"/>
      <c r="Q35" s="15"/>
      <c r="R35" s="1"/>
      <c r="S35" s="2"/>
      <c r="T35" s="2"/>
      <c r="U35" s="2"/>
      <c r="V35" s="2"/>
    </row>
    <row r="36" spans="1:22" ht="45" x14ac:dyDescent="0.25">
      <c r="A36" s="6">
        <v>1</v>
      </c>
      <c r="B36" s="8" t="s">
        <v>106</v>
      </c>
      <c r="C36" s="8" t="s">
        <v>26</v>
      </c>
      <c r="D36" s="10" t="s">
        <v>30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 t="s">
        <v>33</v>
      </c>
      <c r="R36" s="1"/>
      <c r="S36" s="2"/>
      <c r="T36" s="2"/>
      <c r="U36" s="2"/>
      <c r="V36" s="2"/>
    </row>
    <row r="37" spans="1:22" ht="53.25" customHeight="1" x14ac:dyDescent="0.25">
      <c r="A37" s="6">
        <v>2</v>
      </c>
      <c r="B37" s="8" t="s">
        <v>23</v>
      </c>
      <c r="C37" s="8" t="s">
        <v>27</v>
      </c>
      <c r="D37" s="10" t="s">
        <v>31</v>
      </c>
      <c r="E37" s="7"/>
      <c r="F37" s="9" t="s">
        <v>13</v>
      </c>
      <c r="G37" s="7"/>
      <c r="H37" s="9"/>
      <c r="I37" s="7"/>
      <c r="J37" s="7"/>
      <c r="K37" s="7"/>
      <c r="L37" s="7"/>
      <c r="M37" s="7"/>
      <c r="N37" s="9"/>
      <c r="O37" s="7"/>
      <c r="P37" s="9"/>
      <c r="Q37" s="52" t="s">
        <v>472</v>
      </c>
      <c r="R37" s="1"/>
      <c r="S37" s="2"/>
      <c r="T37" s="2"/>
      <c r="U37" s="2"/>
      <c r="V37" s="2"/>
    </row>
    <row r="38" spans="1:22" ht="45.75" customHeight="1" x14ac:dyDescent="0.25">
      <c r="A38" s="6">
        <v>3</v>
      </c>
      <c r="B38" s="8" t="s">
        <v>24</v>
      </c>
      <c r="C38" s="8" t="s">
        <v>28</v>
      </c>
      <c r="D38" s="10" t="s">
        <v>32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 t="s">
        <v>34</v>
      </c>
      <c r="R38" s="1"/>
      <c r="S38" s="2"/>
      <c r="T38" s="2"/>
      <c r="U38" s="2"/>
      <c r="V38" s="2"/>
    </row>
    <row r="39" spans="1:22" ht="46.5" customHeight="1" x14ac:dyDescent="0.25">
      <c r="A39" s="6">
        <v>4</v>
      </c>
      <c r="B39" s="8" t="s">
        <v>25</v>
      </c>
      <c r="C39" s="8" t="s">
        <v>29</v>
      </c>
      <c r="D39" s="10" t="s">
        <v>149</v>
      </c>
      <c r="E39" s="9" t="s">
        <v>13</v>
      </c>
      <c r="F39" s="9"/>
      <c r="G39" s="9"/>
      <c r="H39" s="9"/>
      <c r="I39" s="9"/>
      <c r="J39" s="9"/>
      <c r="K39" s="9" t="s">
        <v>13</v>
      </c>
      <c r="L39" s="9"/>
      <c r="M39" s="9"/>
      <c r="N39" s="9"/>
      <c r="O39" s="9"/>
      <c r="P39" s="9"/>
      <c r="Q39" s="8" t="s">
        <v>150</v>
      </c>
      <c r="R39" s="1"/>
      <c r="S39" s="2"/>
      <c r="T39" s="2"/>
      <c r="U39" s="2"/>
      <c r="V39" s="2"/>
    </row>
    <row r="40" spans="1:22" ht="30" x14ac:dyDescent="0.25">
      <c r="A40" s="6">
        <v>5</v>
      </c>
      <c r="B40" s="8" t="s">
        <v>35</v>
      </c>
      <c r="C40" s="8" t="s">
        <v>36</v>
      </c>
      <c r="D40" s="10" t="s">
        <v>38</v>
      </c>
      <c r="E40" s="9" t="s">
        <v>13</v>
      </c>
      <c r="F40" s="9" t="s">
        <v>13</v>
      </c>
      <c r="G40" s="9" t="s">
        <v>13</v>
      </c>
      <c r="H40" s="9" t="s">
        <v>13</v>
      </c>
      <c r="I40" s="9" t="s">
        <v>13</v>
      </c>
      <c r="J40" s="9" t="s">
        <v>13</v>
      </c>
      <c r="K40" s="9" t="s">
        <v>13</v>
      </c>
      <c r="L40" s="9" t="s">
        <v>13</v>
      </c>
      <c r="M40" s="9" t="s">
        <v>13</v>
      </c>
      <c r="N40" s="9" t="s">
        <v>13</v>
      </c>
      <c r="O40" s="9" t="s">
        <v>13</v>
      </c>
      <c r="P40" s="9" t="s">
        <v>13</v>
      </c>
      <c r="Q40" s="8" t="s">
        <v>44</v>
      </c>
      <c r="R40" s="1"/>
      <c r="S40" s="2"/>
      <c r="T40" s="2"/>
      <c r="U40" s="2"/>
      <c r="V40" s="2"/>
    </row>
    <row r="41" spans="1:22" ht="29.25" customHeight="1" x14ac:dyDescent="0.25">
      <c r="A41" s="6">
        <v>6</v>
      </c>
      <c r="B41" s="8" t="s">
        <v>39</v>
      </c>
      <c r="C41" s="8" t="s">
        <v>40</v>
      </c>
      <c r="D41" s="10" t="s">
        <v>37</v>
      </c>
      <c r="E41" s="9" t="s">
        <v>13</v>
      </c>
      <c r="F41" s="9" t="s">
        <v>13</v>
      </c>
      <c r="G41" s="9" t="s">
        <v>13</v>
      </c>
      <c r="H41" s="9" t="s">
        <v>13</v>
      </c>
      <c r="I41" s="9" t="s">
        <v>13</v>
      </c>
      <c r="J41" s="9" t="s">
        <v>13</v>
      </c>
      <c r="K41" s="9" t="s">
        <v>13</v>
      </c>
      <c r="L41" s="9" t="s">
        <v>13</v>
      </c>
      <c r="M41" s="9" t="s">
        <v>13</v>
      </c>
      <c r="N41" s="9" t="s">
        <v>13</v>
      </c>
      <c r="O41" s="9" t="s">
        <v>13</v>
      </c>
      <c r="P41" s="9" t="s">
        <v>13</v>
      </c>
      <c r="Q41" s="8" t="s">
        <v>45</v>
      </c>
      <c r="R41" s="1"/>
      <c r="S41" s="2"/>
      <c r="T41" s="2"/>
      <c r="U41" s="2"/>
      <c r="V41" s="2"/>
    </row>
    <row r="42" spans="1:22" ht="42.75" customHeight="1" x14ac:dyDescent="0.25">
      <c r="A42" s="6">
        <v>7</v>
      </c>
      <c r="B42" s="8" t="s">
        <v>41</v>
      </c>
      <c r="C42" s="8" t="s">
        <v>42</v>
      </c>
      <c r="D42" s="10" t="s">
        <v>43</v>
      </c>
      <c r="E42" s="9"/>
      <c r="F42" s="9" t="s">
        <v>13</v>
      </c>
      <c r="G42" s="9"/>
      <c r="H42" s="9"/>
      <c r="I42" s="9" t="s">
        <v>13</v>
      </c>
      <c r="J42" s="9"/>
      <c r="K42" s="9"/>
      <c r="L42" s="9" t="s">
        <v>13</v>
      </c>
      <c r="M42" s="9"/>
      <c r="N42" s="9"/>
      <c r="O42" s="9" t="s">
        <v>13</v>
      </c>
      <c r="P42" s="9"/>
      <c r="Q42" s="8" t="s">
        <v>151</v>
      </c>
      <c r="R42" s="1"/>
      <c r="S42" s="2"/>
      <c r="T42" s="2"/>
      <c r="U42" s="2"/>
      <c r="V42" s="2"/>
    </row>
    <row r="43" spans="1:22" ht="42" customHeight="1" x14ac:dyDescent="0.25">
      <c r="A43" s="6">
        <v>8</v>
      </c>
      <c r="B43" s="8" t="s">
        <v>98</v>
      </c>
      <c r="C43" s="8" t="s">
        <v>46</v>
      </c>
      <c r="D43" s="10" t="s">
        <v>5</v>
      </c>
      <c r="E43" s="9" t="s">
        <v>13</v>
      </c>
      <c r="F43" s="9" t="s">
        <v>13</v>
      </c>
      <c r="G43" s="9" t="s">
        <v>13</v>
      </c>
      <c r="H43" s="9" t="s">
        <v>13</v>
      </c>
      <c r="I43" s="9" t="s">
        <v>13</v>
      </c>
      <c r="J43" s="9" t="s">
        <v>13</v>
      </c>
      <c r="K43" s="9" t="s">
        <v>13</v>
      </c>
      <c r="L43" s="9" t="s">
        <v>13</v>
      </c>
      <c r="M43" s="9" t="s">
        <v>13</v>
      </c>
      <c r="N43" s="9" t="s">
        <v>13</v>
      </c>
      <c r="O43" s="9" t="s">
        <v>13</v>
      </c>
      <c r="P43" s="9" t="s">
        <v>13</v>
      </c>
      <c r="Q43" s="55" t="s">
        <v>496</v>
      </c>
      <c r="R43" s="1"/>
      <c r="S43" s="2"/>
      <c r="T43" s="2"/>
      <c r="U43" s="2"/>
      <c r="V43" s="2"/>
    </row>
    <row r="44" spans="1:22" ht="45" customHeight="1" x14ac:dyDescent="0.25">
      <c r="A44" s="6">
        <v>9</v>
      </c>
      <c r="B44" s="8" t="s">
        <v>152</v>
      </c>
      <c r="C44" s="8" t="s">
        <v>153</v>
      </c>
      <c r="D44" s="10" t="s">
        <v>5</v>
      </c>
      <c r="E44" s="9" t="s">
        <v>13</v>
      </c>
      <c r="F44" s="9" t="s">
        <v>13</v>
      </c>
      <c r="G44" s="9" t="s">
        <v>13</v>
      </c>
      <c r="H44" s="9" t="s">
        <v>13</v>
      </c>
      <c r="I44" s="9" t="s">
        <v>13</v>
      </c>
      <c r="J44" s="9" t="s">
        <v>13</v>
      </c>
      <c r="K44" s="9" t="s">
        <v>13</v>
      </c>
      <c r="L44" s="9" t="s">
        <v>13</v>
      </c>
      <c r="M44" s="9" t="s">
        <v>13</v>
      </c>
      <c r="N44" s="9" t="s">
        <v>13</v>
      </c>
      <c r="O44" s="9" t="s">
        <v>13</v>
      </c>
      <c r="P44" s="9" t="s">
        <v>13</v>
      </c>
      <c r="Q44" s="8" t="s">
        <v>154</v>
      </c>
      <c r="R44" s="1"/>
      <c r="S44" s="2"/>
      <c r="T44" s="2"/>
      <c r="U44" s="2"/>
      <c r="V44" s="2"/>
    </row>
    <row r="45" spans="1:22" ht="45" customHeight="1" x14ac:dyDescent="0.25">
      <c r="A45" s="6">
        <v>10</v>
      </c>
      <c r="B45" s="8" t="s">
        <v>155</v>
      </c>
      <c r="C45" s="8"/>
      <c r="D45" s="10"/>
      <c r="E45" s="9"/>
      <c r="F45" s="9"/>
      <c r="G45" s="9"/>
      <c r="H45" s="9" t="s">
        <v>13</v>
      </c>
      <c r="I45" s="9"/>
      <c r="J45" s="9"/>
      <c r="K45" s="9"/>
      <c r="L45" s="9"/>
      <c r="M45" s="9"/>
      <c r="N45" s="9"/>
      <c r="O45" s="9"/>
      <c r="P45" s="9"/>
      <c r="Q45" s="8" t="s">
        <v>156</v>
      </c>
      <c r="R45" s="1"/>
      <c r="S45" s="2"/>
      <c r="T45" s="2"/>
      <c r="U45" s="2"/>
      <c r="V45" s="2"/>
    </row>
    <row r="46" spans="1:22" x14ac:dyDescent="0.25">
      <c r="A46" s="14"/>
      <c r="B46" s="15"/>
      <c r="C46" s="15"/>
      <c r="D46" s="16"/>
      <c r="E46" s="17"/>
      <c r="F46" s="17"/>
      <c r="G46" s="18"/>
      <c r="H46" s="17"/>
      <c r="I46" s="17"/>
      <c r="J46" s="17"/>
      <c r="K46" s="17"/>
      <c r="L46" s="17"/>
      <c r="M46" s="17"/>
      <c r="N46" s="17"/>
      <c r="O46" s="17"/>
      <c r="P46" s="17"/>
      <c r="Q46" s="15"/>
      <c r="R46" s="1"/>
      <c r="S46" s="2"/>
      <c r="T46" s="2"/>
      <c r="U46" s="2"/>
      <c r="V46" s="2"/>
    </row>
    <row r="47" spans="1:22" ht="21" customHeight="1" x14ac:dyDescent="0.25">
      <c r="A47" s="21" t="s">
        <v>157</v>
      </c>
      <c r="B47" s="58" t="s">
        <v>107</v>
      </c>
      <c r="C47" s="58"/>
      <c r="D47" s="16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5"/>
      <c r="R47" s="1"/>
      <c r="S47" s="2"/>
      <c r="T47" s="2"/>
      <c r="U47" s="2"/>
      <c r="V47" s="2"/>
    </row>
    <row r="48" spans="1:22" ht="17.25" customHeight="1" x14ac:dyDescent="0.25">
      <c r="A48" s="21"/>
      <c r="B48" s="57" t="s">
        <v>108</v>
      </c>
      <c r="C48" s="57"/>
      <c r="D48" s="1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5"/>
      <c r="R48" s="1"/>
      <c r="S48" s="2"/>
      <c r="T48" s="2"/>
      <c r="U48" s="2"/>
      <c r="V48" s="2"/>
    </row>
    <row r="49" spans="1:22" ht="60" customHeight="1" x14ac:dyDescent="0.25">
      <c r="A49" s="6">
        <v>1</v>
      </c>
      <c r="B49" s="8" t="s">
        <v>50</v>
      </c>
      <c r="C49" s="8" t="s">
        <v>54</v>
      </c>
      <c r="D49" s="10" t="s">
        <v>58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1" t="s">
        <v>455</v>
      </c>
      <c r="R49" s="1"/>
      <c r="S49" s="2"/>
      <c r="T49" s="2"/>
      <c r="U49" s="2"/>
      <c r="V49" s="2"/>
    </row>
    <row r="50" spans="1:22" ht="75" x14ac:dyDescent="0.25">
      <c r="A50" s="6">
        <v>2</v>
      </c>
      <c r="B50" s="8" t="s">
        <v>158</v>
      </c>
      <c r="C50" s="8" t="s">
        <v>99</v>
      </c>
      <c r="D50" s="10" t="s">
        <v>59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 t="s">
        <v>64</v>
      </c>
      <c r="R50" s="1"/>
      <c r="S50" s="2"/>
      <c r="T50" s="2"/>
      <c r="U50" s="2"/>
      <c r="V50" s="2"/>
    </row>
    <row r="51" spans="1:22" ht="60" x14ac:dyDescent="0.25">
      <c r="A51" s="6">
        <v>3</v>
      </c>
      <c r="B51" s="8" t="s">
        <v>51</v>
      </c>
      <c r="C51" s="8" t="s">
        <v>55</v>
      </c>
      <c r="D51" s="10" t="s">
        <v>60</v>
      </c>
      <c r="E51" s="9" t="s">
        <v>13</v>
      </c>
      <c r="F51" s="9" t="s">
        <v>13</v>
      </c>
      <c r="G51" s="9" t="s">
        <v>13</v>
      </c>
      <c r="H51" s="9" t="s">
        <v>13</v>
      </c>
      <c r="I51" s="9" t="s">
        <v>13</v>
      </c>
      <c r="J51" s="9" t="s">
        <v>13</v>
      </c>
      <c r="K51" s="9" t="s">
        <v>13</v>
      </c>
      <c r="L51" s="9" t="s">
        <v>13</v>
      </c>
      <c r="M51" s="9" t="s">
        <v>13</v>
      </c>
      <c r="N51" s="9" t="s">
        <v>13</v>
      </c>
      <c r="O51" s="9" t="s">
        <v>13</v>
      </c>
      <c r="P51" s="9" t="s">
        <v>13</v>
      </c>
      <c r="Q51" s="51" t="s">
        <v>456</v>
      </c>
      <c r="R51" s="1"/>
      <c r="S51" s="2"/>
      <c r="T51" s="2"/>
      <c r="U51" s="2"/>
      <c r="V51" s="2"/>
    </row>
    <row r="52" spans="1:22" ht="90" x14ac:dyDescent="0.25">
      <c r="A52" s="6">
        <v>4</v>
      </c>
      <c r="B52" s="8" t="s">
        <v>52</v>
      </c>
      <c r="C52" s="8" t="s">
        <v>56</v>
      </c>
      <c r="D52" s="10" t="s">
        <v>61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1" t="s">
        <v>457</v>
      </c>
      <c r="R52" s="1"/>
      <c r="S52" s="2"/>
      <c r="T52" s="2"/>
      <c r="U52" s="2"/>
      <c r="V52" s="2"/>
    </row>
    <row r="53" spans="1:22" ht="57" customHeight="1" x14ac:dyDescent="0.25">
      <c r="A53" s="6">
        <v>5</v>
      </c>
      <c r="B53" s="8" t="s">
        <v>159</v>
      </c>
      <c r="C53" s="8" t="s">
        <v>57</v>
      </c>
      <c r="D53" s="10" t="s">
        <v>63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1"/>
      <c r="S53" s="2"/>
      <c r="T53" s="2"/>
      <c r="U53" s="2"/>
      <c r="V53" s="2"/>
    </row>
    <row r="54" spans="1:22" ht="45" x14ac:dyDescent="0.25">
      <c r="A54" s="6">
        <v>6</v>
      </c>
      <c r="B54" s="8" t="s">
        <v>79</v>
      </c>
      <c r="C54" s="8" t="s">
        <v>80</v>
      </c>
      <c r="D54" s="10" t="s">
        <v>74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 t="s">
        <v>81</v>
      </c>
      <c r="R54" s="1"/>
      <c r="S54" s="2"/>
      <c r="T54" s="2"/>
      <c r="U54" s="2"/>
      <c r="V54" s="2"/>
    </row>
    <row r="55" spans="1:22" x14ac:dyDescent="0.25">
      <c r="A55" s="14"/>
      <c r="B55" s="15"/>
      <c r="C55" s="15"/>
      <c r="D55" s="1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5"/>
      <c r="R55" s="1"/>
      <c r="S55" s="2"/>
      <c r="T55" s="2"/>
      <c r="U55" s="2"/>
      <c r="V55" s="2"/>
    </row>
    <row r="56" spans="1:22" ht="21" customHeight="1" x14ac:dyDescent="0.25">
      <c r="A56" s="21" t="s">
        <v>160</v>
      </c>
      <c r="B56" s="58" t="s">
        <v>109</v>
      </c>
      <c r="C56" s="58"/>
      <c r="D56" s="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5"/>
      <c r="R56" s="1"/>
      <c r="S56" s="2"/>
      <c r="T56" s="2"/>
      <c r="U56" s="2"/>
      <c r="V56" s="2"/>
    </row>
    <row r="57" spans="1:22" ht="29.25" customHeight="1" x14ac:dyDescent="0.25">
      <c r="A57" s="21"/>
      <c r="B57" s="22" t="s">
        <v>110</v>
      </c>
      <c r="C57" s="22"/>
      <c r="D57" s="1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5"/>
      <c r="R57" s="1"/>
      <c r="S57" s="2"/>
      <c r="T57" s="2"/>
      <c r="U57" s="2"/>
      <c r="V57" s="2"/>
    </row>
    <row r="58" spans="1:22" ht="48" customHeight="1" x14ac:dyDescent="0.25">
      <c r="A58" s="6">
        <v>1</v>
      </c>
      <c r="B58" s="8" t="s">
        <v>89</v>
      </c>
      <c r="C58" s="8" t="s">
        <v>161</v>
      </c>
      <c r="D58" s="10" t="s">
        <v>75</v>
      </c>
      <c r="E58" s="9"/>
      <c r="F58" s="9" t="s">
        <v>13</v>
      </c>
      <c r="G58" s="9" t="s">
        <v>13</v>
      </c>
      <c r="H58" s="9" t="s">
        <v>13</v>
      </c>
      <c r="I58" s="9" t="s">
        <v>13</v>
      </c>
      <c r="J58" s="9" t="s">
        <v>13</v>
      </c>
      <c r="K58" s="9" t="s">
        <v>13</v>
      </c>
      <c r="L58" s="9" t="s">
        <v>13</v>
      </c>
      <c r="M58" s="9" t="s">
        <v>13</v>
      </c>
      <c r="N58" s="9" t="s">
        <v>13</v>
      </c>
      <c r="O58" s="9" t="s">
        <v>13</v>
      </c>
      <c r="P58" s="9" t="s">
        <v>13</v>
      </c>
      <c r="Q58" s="8" t="s">
        <v>90</v>
      </c>
      <c r="R58" s="1"/>
      <c r="S58" s="2"/>
      <c r="T58" s="2"/>
      <c r="U58" s="2"/>
      <c r="V58" s="2"/>
    </row>
    <row r="59" spans="1:22" ht="45" x14ac:dyDescent="0.25">
      <c r="A59" s="6">
        <v>2</v>
      </c>
      <c r="B59" s="8" t="s">
        <v>162</v>
      </c>
      <c r="C59" s="8" t="s">
        <v>163</v>
      </c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 t="s">
        <v>164</v>
      </c>
      <c r="R59" s="1"/>
      <c r="S59" s="2"/>
      <c r="T59" s="2"/>
      <c r="U59" s="2"/>
      <c r="V59" s="2"/>
    </row>
    <row r="60" spans="1:22" ht="45" customHeight="1" x14ac:dyDescent="0.25">
      <c r="A60" s="6">
        <v>3</v>
      </c>
      <c r="B60" s="8" t="s">
        <v>165</v>
      </c>
      <c r="C60" s="8" t="s">
        <v>68</v>
      </c>
      <c r="D60" s="10" t="s">
        <v>38</v>
      </c>
      <c r="E60" s="7"/>
      <c r="F60" s="7"/>
      <c r="G60" s="7"/>
      <c r="H60" s="9"/>
      <c r="I60" s="7"/>
      <c r="J60" s="9"/>
      <c r="K60" s="7"/>
      <c r="L60" s="7"/>
      <c r="M60" s="7"/>
      <c r="N60" s="7"/>
      <c r="O60" s="9"/>
      <c r="P60" s="7"/>
      <c r="Q60" s="8" t="s">
        <v>78</v>
      </c>
      <c r="R60" s="1"/>
      <c r="S60" s="2"/>
      <c r="T60" s="2"/>
      <c r="U60" s="2"/>
      <c r="V60" s="2"/>
    </row>
    <row r="61" spans="1:22" ht="50.25" customHeight="1" x14ac:dyDescent="0.25">
      <c r="A61" s="6">
        <v>4</v>
      </c>
      <c r="B61" s="8" t="s">
        <v>111</v>
      </c>
      <c r="C61" s="8" t="s">
        <v>69</v>
      </c>
      <c r="D61" s="10" t="s">
        <v>38</v>
      </c>
      <c r="E61" s="9"/>
      <c r="F61" s="9" t="s">
        <v>13</v>
      </c>
      <c r="G61" s="9" t="s">
        <v>13</v>
      </c>
      <c r="H61" s="9" t="s">
        <v>13</v>
      </c>
      <c r="I61" s="9" t="s">
        <v>13</v>
      </c>
      <c r="J61" s="9" t="s">
        <v>13</v>
      </c>
      <c r="K61" s="9" t="s">
        <v>13</v>
      </c>
      <c r="L61" s="9" t="s">
        <v>13</v>
      </c>
      <c r="M61" s="9" t="s">
        <v>13</v>
      </c>
      <c r="N61" s="9" t="s">
        <v>13</v>
      </c>
      <c r="O61" s="9" t="s">
        <v>13</v>
      </c>
      <c r="P61" s="9" t="s">
        <v>13</v>
      </c>
      <c r="Q61" s="8" t="s">
        <v>77</v>
      </c>
      <c r="R61" s="1"/>
      <c r="S61" s="2"/>
      <c r="T61" s="2"/>
      <c r="U61" s="2"/>
      <c r="V61" s="2"/>
    </row>
    <row r="62" spans="1:22" ht="50.25" customHeight="1" x14ac:dyDescent="0.25">
      <c r="A62" s="6">
        <v>5</v>
      </c>
      <c r="B62" s="8" t="s">
        <v>166</v>
      </c>
      <c r="C62" s="8"/>
      <c r="D62" s="10"/>
      <c r="E62" s="9"/>
      <c r="F62" s="9"/>
      <c r="G62" s="9" t="s">
        <v>13</v>
      </c>
      <c r="H62" s="9"/>
      <c r="I62" s="9"/>
      <c r="J62" s="9"/>
      <c r="K62" s="9"/>
      <c r="L62" s="9"/>
      <c r="M62" s="9"/>
      <c r="N62" s="9"/>
      <c r="O62" s="9"/>
      <c r="P62" s="9"/>
      <c r="Q62" s="8" t="s">
        <v>167</v>
      </c>
      <c r="R62" s="1"/>
      <c r="S62" s="2"/>
      <c r="T62" s="2"/>
      <c r="U62" s="2"/>
      <c r="V62" s="2"/>
    </row>
    <row r="63" spans="1:22" ht="50.25" customHeight="1" x14ac:dyDescent="0.25">
      <c r="A63" s="6">
        <v>6</v>
      </c>
      <c r="B63" s="8" t="s">
        <v>53</v>
      </c>
      <c r="C63" s="8" t="s">
        <v>88</v>
      </c>
      <c r="D63" s="10" t="s">
        <v>62</v>
      </c>
      <c r="E63" s="7"/>
      <c r="F63" s="52" t="s">
        <v>464</v>
      </c>
      <c r="G63" s="52" t="s">
        <v>465</v>
      </c>
      <c r="H63" s="52" t="s">
        <v>466</v>
      </c>
      <c r="I63" s="53" t="s">
        <v>471</v>
      </c>
      <c r="J63" s="52" t="s">
        <v>467</v>
      </c>
      <c r="K63" s="52" t="s">
        <v>468</v>
      </c>
      <c r="L63" s="52" t="s">
        <v>469</v>
      </c>
      <c r="M63" s="52" t="s">
        <v>470</v>
      </c>
      <c r="N63" s="52" t="s">
        <v>466</v>
      </c>
      <c r="O63" s="7"/>
      <c r="P63" s="52" t="s">
        <v>466</v>
      </c>
      <c r="Q63" s="8" t="s">
        <v>168</v>
      </c>
      <c r="R63" s="1"/>
      <c r="S63" s="2"/>
      <c r="T63" s="2"/>
      <c r="U63" s="2"/>
      <c r="V63" s="2"/>
    </row>
    <row r="64" spans="1:22" ht="60.75" customHeight="1" x14ac:dyDescent="0.25">
      <c r="A64" s="6">
        <v>7</v>
      </c>
      <c r="B64" s="8" t="s">
        <v>169</v>
      </c>
      <c r="C64" s="8" t="s">
        <v>170</v>
      </c>
      <c r="D64" s="10" t="s">
        <v>5</v>
      </c>
      <c r="E64" s="9"/>
      <c r="F64" s="9" t="s">
        <v>13</v>
      </c>
      <c r="G64" s="9" t="s">
        <v>13</v>
      </c>
      <c r="H64" s="9" t="s">
        <v>13</v>
      </c>
      <c r="I64" s="9" t="s">
        <v>13</v>
      </c>
      <c r="J64" s="9" t="s">
        <v>13</v>
      </c>
      <c r="K64" s="9" t="s">
        <v>13</v>
      </c>
      <c r="L64" s="9" t="s">
        <v>13</v>
      </c>
      <c r="M64" s="9" t="s">
        <v>13</v>
      </c>
      <c r="N64" s="9" t="s">
        <v>13</v>
      </c>
      <c r="O64" s="9" t="s">
        <v>13</v>
      </c>
      <c r="P64" s="9" t="s">
        <v>13</v>
      </c>
      <c r="Q64" s="8" t="s">
        <v>171</v>
      </c>
      <c r="R64" s="1"/>
      <c r="S64" s="2"/>
      <c r="T64" s="2"/>
      <c r="U64" s="2"/>
      <c r="V64" s="2"/>
    </row>
    <row r="65" spans="1:22" ht="60.75" customHeight="1" x14ac:dyDescent="0.25">
      <c r="A65" s="6">
        <v>8</v>
      </c>
      <c r="B65" s="8" t="s">
        <v>172</v>
      </c>
      <c r="C65" s="8" t="s">
        <v>173</v>
      </c>
      <c r="D65" s="10" t="s">
        <v>5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 t="s">
        <v>13</v>
      </c>
      <c r="Q65" s="8" t="s">
        <v>174</v>
      </c>
      <c r="R65" s="1"/>
      <c r="S65" s="2"/>
      <c r="T65" s="2"/>
      <c r="U65" s="2"/>
      <c r="V65" s="2"/>
    </row>
    <row r="66" spans="1:22" ht="60.75" customHeight="1" x14ac:dyDescent="0.25">
      <c r="A66" s="6">
        <v>9</v>
      </c>
      <c r="B66" s="8" t="s">
        <v>175</v>
      </c>
      <c r="C66" s="8" t="s">
        <v>176</v>
      </c>
      <c r="D66" s="10" t="s">
        <v>5</v>
      </c>
      <c r="E66" s="9"/>
      <c r="F66" s="9" t="s">
        <v>13</v>
      </c>
      <c r="G66" s="9" t="s">
        <v>13</v>
      </c>
      <c r="H66" s="9" t="s">
        <v>13</v>
      </c>
      <c r="I66" s="9" t="s">
        <v>13</v>
      </c>
      <c r="J66" s="9" t="s">
        <v>13</v>
      </c>
      <c r="K66" s="9" t="s">
        <v>13</v>
      </c>
      <c r="L66" s="9" t="s">
        <v>13</v>
      </c>
      <c r="M66" s="9" t="s">
        <v>13</v>
      </c>
      <c r="N66" s="9" t="s">
        <v>13</v>
      </c>
      <c r="O66" s="9" t="s">
        <v>13</v>
      </c>
      <c r="P66" s="9" t="s">
        <v>13</v>
      </c>
      <c r="Q66" s="8" t="s">
        <v>177</v>
      </c>
      <c r="R66" s="1"/>
      <c r="S66" s="2"/>
      <c r="T66" s="2"/>
      <c r="U66" s="2"/>
      <c r="V66" s="2"/>
    </row>
    <row r="67" spans="1:22" ht="60" x14ac:dyDescent="0.25">
      <c r="A67" s="6">
        <v>10</v>
      </c>
      <c r="B67" s="8" t="s">
        <v>65</v>
      </c>
      <c r="C67" s="8" t="s">
        <v>70</v>
      </c>
      <c r="D67" s="10" t="s">
        <v>178</v>
      </c>
      <c r="E67" s="9"/>
      <c r="F67" s="9" t="s">
        <v>13</v>
      </c>
      <c r="G67" s="9" t="s">
        <v>13</v>
      </c>
      <c r="H67" s="9" t="s">
        <v>13</v>
      </c>
      <c r="I67" s="9" t="s">
        <v>13</v>
      </c>
      <c r="J67" s="9" t="s">
        <v>13</v>
      </c>
      <c r="K67" s="9" t="s">
        <v>13</v>
      </c>
      <c r="L67" s="9" t="s">
        <v>13</v>
      </c>
      <c r="M67" s="9" t="s">
        <v>13</v>
      </c>
      <c r="N67" s="9" t="s">
        <v>13</v>
      </c>
      <c r="O67" s="9" t="s">
        <v>13</v>
      </c>
      <c r="P67" s="9" t="s">
        <v>13</v>
      </c>
      <c r="Q67" s="52" t="s">
        <v>462</v>
      </c>
      <c r="R67" s="1"/>
      <c r="S67" s="2"/>
      <c r="T67" s="2"/>
      <c r="U67" s="2"/>
      <c r="V67" s="2"/>
    </row>
    <row r="68" spans="1:22" ht="30" x14ac:dyDescent="0.25">
      <c r="A68" s="6">
        <v>11</v>
      </c>
      <c r="B68" s="8" t="s">
        <v>179</v>
      </c>
      <c r="C68" s="8" t="s">
        <v>180</v>
      </c>
      <c r="D68" s="10" t="s">
        <v>87</v>
      </c>
      <c r="E68" s="9"/>
      <c r="F68" s="9"/>
      <c r="G68" s="9" t="s">
        <v>13</v>
      </c>
      <c r="H68" s="9"/>
      <c r="I68" s="9"/>
      <c r="J68" s="9"/>
      <c r="K68" s="9"/>
      <c r="L68" s="9"/>
      <c r="M68" s="9"/>
      <c r="N68" s="9"/>
      <c r="O68" s="9"/>
      <c r="P68" s="9"/>
      <c r="Q68" s="8" t="s">
        <v>76</v>
      </c>
      <c r="R68" s="1"/>
      <c r="S68" s="2"/>
      <c r="T68" s="2"/>
      <c r="U68" s="2"/>
      <c r="V68" s="2"/>
    </row>
    <row r="69" spans="1:22" ht="30" x14ac:dyDescent="0.25">
      <c r="A69" s="6">
        <v>12</v>
      </c>
      <c r="B69" s="8" t="s">
        <v>181</v>
      </c>
      <c r="C69" s="8"/>
      <c r="D69" s="10"/>
      <c r="E69" s="9"/>
      <c r="F69" s="9" t="s">
        <v>13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8" t="s">
        <v>182</v>
      </c>
      <c r="R69" s="1"/>
      <c r="S69" s="2"/>
      <c r="T69" s="2"/>
      <c r="U69" s="2"/>
      <c r="V69" s="2"/>
    </row>
    <row r="70" spans="1:22" ht="45" x14ac:dyDescent="0.25">
      <c r="A70" s="6">
        <v>13</v>
      </c>
      <c r="B70" s="8" t="s">
        <v>183</v>
      </c>
      <c r="C70" s="8"/>
      <c r="D70" s="10"/>
      <c r="E70" s="9"/>
      <c r="F70" s="9" t="s">
        <v>13</v>
      </c>
      <c r="G70" s="9" t="s">
        <v>13</v>
      </c>
      <c r="H70" s="9" t="s">
        <v>13</v>
      </c>
      <c r="I70" s="9" t="s">
        <v>13</v>
      </c>
      <c r="J70" s="9" t="s">
        <v>13</v>
      </c>
      <c r="K70" s="9" t="s">
        <v>13</v>
      </c>
      <c r="L70" s="9" t="s">
        <v>13</v>
      </c>
      <c r="M70" s="9" t="s">
        <v>13</v>
      </c>
      <c r="N70" s="9" t="s">
        <v>13</v>
      </c>
      <c r="O70" s="9" t="s">
        <v>13</v>
      </c>
      <c r="P70" s="9" t="s">
        <v>13</v>
      </c>
      <c r="Q70" s="8" t="s">
        <v>184</v>
      </c>
      <c r="R70" s="1"/>
      <c r="S70" s="2"/>
      <c r="T70" s="2"/>
      <c r="U70" s="2"/>
      <c r="V70" s="2"/>
    </row>
    <row r="71" spans="1:22" ht="45" x14ac:dyDescent="0.25">
      <c r="A71" s="6">
        <v>14</v>
      </c>
      <c r="B71" s="8" t="s">
        <v>185</v>
      </c>
      <c r="C71" s="8" t="s">
        <v>186</v>
      </c>
      <c r="D71" s="10" t="s">
        <v>187</v>
      </c>
      <c r="E71" s="9"/>
      <c r="F71" s="9" t="s">
        <v>13</v>
      </c>
      <c r="G71" s="9" t="s">
        <v>13</v>
      </c>
      <c r="H71" s="9" t="s">
        <v>13</v>
      </c>
      <c r="I71" s="9" t="s">
        <v>13</v>
      </c>
      <c r="J71" s="9" t="s">
        <v>13</v>
      </c>
      <c r="K71" s="9" t="s">
        <v>13</v>
      </c>
      <c r="L71" s="9" t="s">
        <v>13</v>
      </c>
      <c r="M71" s="9" t="s">
        <v>13</v>
      </c>
      <c r="N71" s="9" t="s">
        <v>13</v>
      </c>
      <c r="O71" s="9" t="s">
        <v>13</v>
      </c>
      <c r="P71" s="9" t="s">
        <v>13</v>
      </c>
      <c r="Q71" s="8" t="s">
        <v>188</v>
      </c>
      <c r="R71" s="1"/>
      <c r="S71" s="2"/>
      <c r="T71" s="2"/>
      <c r="U71" s="2"/>
      <c r="V71" s="2"/>
    </row>
    <row r="72" spans="1:22" ht="60" x14ac:dyDescent="0.25">
      <c r="A72" s="6">
        <v>15</v>
      </c>
      <c r="B72" s="8" t="s">
        <v>189</v>
      </c>
      <c r="C72" s="8" t="s">
        <v>190</v>
      </c>
      <c r="D72" s="10" t="s">
        <v>191</v>
      </c>
      <c r="E72" s="7"/>
      <c r="F72" s="9" t="s">
        <v>13</v>
      </c>
      <c r="G72" s="9" t="s">
        <v>13</v>
      </c>
      <c r="H72" s="9" t="s">
        <v>13</v>
      </c>
      <c r="I72" s="9" t="s">
        <v>13</v>
      </c>
      <c r="J72" s="9" t="s">
        <v>13</v>
      </c>
      <c r="K72" s="9" t="s">
        <v>13</v>
      </c>
      <c r="L72" s="9" t="s">
        <v>13</v>
      </c>
      <c r="M72" s="9" t="s">
        <v>13</v>
      </c>
      <c r="N72" s="9" t="s">
        <v>13</v>
      </c>
      <c r="O72" s="9" t="s">
        <v>13</v>
      </c>
      <c r="P72" s="9" t="s">
        <v>13</v>
      </c>
      <c r="Q72" s="8" t="s">
        <v>192</v>
      </c>
      <c r="R72" s="1"/>
      <c r="S72" s="2"/>
      <c r="T72" s="2"/>
      <c r="U72" s="2"/>
      <c r="V72" s="2"/>
    </row>
    <row r="73" spans="1:22" ht="76.5" customHeight="1" x14ac:dyDescent="0.25">
      <c r="A73" s="6">
        <v>16</v>
      </c>
      <c r="B73" s="8" t="s">
        <v>100</v>
      </c>
      <c r="C73" s="8" t="s">
        <v>193</v>
      </c>
      <c r="D73" s="10" t="s">
        <v>194</v>
      </c>
      <c r="E73" s="9"/>
      <c r="G73" s="9"/>
      <c r="H73" s="9"/>
      <c r="I73" s="7"/>
      <c r="J73" s="9" t="s">
        <v>13</v>
      </c>
      <c r="K73" s="7"/>
      <c r="L73" s="9"/>
      <c r="M73" s="7"/>
      <c r="N73" s="9"/>
      <c r="O73" s="7"/>
      <c r="P73" s="9" t="s">
        <v>13</v>
      </c>
      <c r="Q73" s="8" t="s">
        <v>76</v>
      </c>
      <c r="R73" s="1"/>
      <c r="S73" s="2"/>
      <c r="T73" s="2"/>
      <c r="U73" s="2"/>
      <c r="V73" s="2"/>
    </row>
    <row r="74" spans="1:22" ht="58.5" customHeight="1" x14ac:dyDescent="0.25">
      <c r="A74" s="6">
        <v>17</v>
      </c>
      <c r="B74" s="8" t="s">
        <v>66</v>
      </c>
      <c r="C74" s="8" t="s">
        <v>71</v>
      </c>
      <c r="D74" s="10" t="s">
        <v>74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8" t="s">
        <v>76</v>
      </c>
      <c r="R74" s="1"/>
      <c r="S74" s="2"/>
      <c r="T74" s="2"/>
      <c r="U74" s="2"/>
      <c r="V74" s="2"/>
    </row>
    <row r="75" spans="1:22" ht="73.5" customHeight="1" x14ac:dyDescent="0.25">
      <c r="A75" s="6">
        <v>18</v>
      </c>
      <c r="B75" s="8" t="s">
        <v>67</v>
      </c>
      <c r="C75" s="8" t="s">
        <v>72</v>
      </c>
      <c r="D75" s="10" t="s">
        <v>73</v>
      </c>
      <c r="E75" s="7"/>
      <c r="F75" s="9"/>
      <c r="G75" s="7"/>
      <c r="H75" s="7"/>
      <c r="I75" s="7"/>
      <c r="J75" s="9" t="s">
        <v>13</v>
      </c>
      <c r="K75" s="7"/>
      <c r="L75" s="9"/>
      <c r="M75" s="7"/>
      <c r="N75" s="7"/>
      <c r="O75" s="7"/>
      <c r="P75" s="9" t="s">
        <v>13</v>
      </c>
      <c r="Q75" s="8" t="s">
        <v>195</v>
      </c>
      <c r="R75" s="1"/>
      <c r="S75" s="2"/>
      <c r="T75" s="2"/>
      <c r="U75" s="2"/>
      <c r="V75" s="2"/>
    </row>
    <row r="76" spans="1:22" ht="15.75" x14ac:dyDescent="0.25">
      <c r="A76" s="11"/>
      <c r="B76" s="12"/>
      <c r="C76" s="12"/>
      <c r="D76" s="11"/>
      <c r="E76" s="11"/>
      <c r="F76" s="59" t="s">
        <v>196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12"/>
      <c r="R76" s="1"/>
      <c r="S76" s="2"/>
      <c r="T76" s="2"/>
      <c r="U76" s="2"/>
      <c r="V76" s="2"/>
    </row>
    <row r="77" spans="1:22" ht="15.75" x14ac:dyDescent="0.25">
      <c r="A77" s="11"/>
      <c r="B77" s="12"/>
      <c r="C77" s="12"/>
      <c r="D77" s="11"/>
      <c r="E77" s="11"/>
      <c r="F77" s="60" t="s">
        <v>197</v>
      </c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12"/>
      <c r="R77" s="1"/>
      <c r="S77" s="2"/>
      <c r="T77" s="2"/>
      <c r="U77" s="2"/>
      <c r="V77" s="2"/>
    </row>
    <row r="78" spans="1:22" ht="15.75" x14ac:dyDescent="0.25">
      <c r="A78" s="11"/>
      <c r="B78" s="12"/>
      <c r="C78" s="12"/>
      <c r="D78" s="11"/>
      <c r="E78" s="11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2"/>
      <c r="R78" s="1"/>
      <c r="S78" s="2"/>
      <c r="T78" s="2"/>
      <c r="U78" s="2"/>
      <c r="V78" s="2"/>
    </row>
    <row r="79" spans="1:22" ht="15.75" x14ac:dyDescent="0.25">
      <c r="A79" s="11"/>
      <c r="B79" s="12"/>
      <c r="C79" s="12"/>
      <c r="D79" s="11"/>
      <c r="E79" s="11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2"/>
      <c r="R79" s="1"/>
      <c r="S79" s="2"/>
      <c r="T79" s="2"/>
      <c r="U79" s="2"/>
      <c r="V79" s="2"/>
    </row>
    <row r="80" spans="1:22" ht="15.75" x14ac:dyDescent="0.25">
      <c r="A80" s="11"/>
      <c r="B80" s="12"/>
      <c r="C80" s="12"/>
      <c r="D80" s="11"/>
      <c r="E80" s="11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2"/>
      <c r="R80" s="1"/>
      <c r="S80" s="2"/>
      <c r="T80" s="2"/>
      <c r="U80" s="2"/>
      <c r="V80" s="2"/>
    </row>
    <row r="81" spans="1:22" ht="15.75" x14ac:dyDescent="0.25">
      <c r="A81" s="11"/>
      <c r="B81" s="12"/>
      <c r="C81" s="12"/>
      <c r="D81" s="11"/>
      <c r="E81" s="11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2"/>
      <c r="R81" s="1"/>
      <c r="S81" s="2"/>
      <c r="T81" s="2"/>
      <c r="U81" s="2"/>
      <c r="V81" s="2"/>
    </row>
    <row r="82" spans="1:22" ht="15.75" x14ac:dyDescent="0.25">
      <c r="A82" s="11"/>
      <c r="B82" s="12"/>
      <c r="C82" s="12"/>
      <c r="D82" s="11"/>
      <c r="E82" s="11"/>
      <c r="F82" s="60" t="s">
        <v>463</v>
      </c>
      <c r="G82" s="60"/>
      <c r="H82" s="60"/>
      <c r="I82" s="60"/>
      <c r="J82" s="60"/>
      <c r="K82" s="24"/>
      <c r="L82" s="60" t="s">
        <v>198</v>
      </c>
      <c r="M82" s="60"/>
      <c r="N82" s="60"/>
      <c r="O82" s="60"/>
      <c r="P82" s="60"/>
      <c r="Q82" s="13"/>
      <c r="R82" s="1"/>
      <c r="S82" s="2"/>
      <c r="T82" s="2"/>
      <c r="U82" s="2"/>
      <c r="V82" s="2"/>
    </row>
    <row r="83" spans="1:22" ht="15.75" x14ac:dyDescent="0.25">
      <c r="A83" s="11"/>
      <c r="B83" s="12"/>
      <c r="C83" s="12"/>
      <c r="D83" s="11"/>
      <c r="E83" s="11"/>
      <c r="F83" s="59" t="s">
        <v>82</v>
      </c>
      <c r="G83" s="59"/>
      <c r="H83" s="59"/>
      <c r="I83" s="59"/>
      <c r="J83" s="59"/>
      <c r="K83" s="23"/>
      <c r="L83" s="59" t="s">
        <v>83</v>
      </c>
      <c r="M83" s="59"/>
      <c r="N83" s="59"/>
      <c r="O83" s="59"/>
      <c r="P83" s="59"/>
      <c r="Q83" s="11"/>
      <c r="R83" s="1"/>
      <c r="S83" s="2"/>
      <c r="T83" s="2"/>
      <c r="U83" s="2"/>
      <c r="V83" s="2"/>
    </row>
    <row r="84" spans="1:22" x14ac:dyDescent="0.25">
      <c r="A84" s="11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"/>
      <c r="S84" s="2"/>
      <c r="T84" s="2"/>
      <c r="U84" s="2"/>
      <c r="V84" s="2"/>
    </row>
    <row r="85" spans="1:22" x14ac:dyDescent="0.25">
      <c r="A85" s="1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2"/>
      <c r="T85" s="2"/>
      <c r="U85" s="2"/>
      <c r="V85" s="2"/>
    </row>
    <row r="86" spans="1:22" x14ac:dyDescent="0.25">
      <c r="A86" s="1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2"/>
      <c r="T86" s="2"/>
      <c r="U86" s="2"/>
      <c r="V86" s="2"/>
    </row>
    <row r="87" spans="1:22" x14ac:dyDescent="0.25">
      <c r="A87" s="1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2"/>
      <c r="T87" s="2"/>
      <c r="U87" s="2"/>
      <c r="V87" s="2"/>
    </row>
    <row r="88" spans="1:22" x14ac:dyDescent="0.25">
      <c r="A88" s="1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2"/>
      <c r="T88" s="2"/>
      <c r="U88" s="2"/>
      <c r="V88" s="2"/>
    </row>
    <row r="89" spans="1:22" x14ac:dyDescent="0.25">
      <c r="A89" s="1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2"/>
      <c r="T89" s="2"/>
      <c r="U89" s="2"/>
      <c r="V89" s="2"/>
    </row>
    <row r="90" spans="1:22" x14ac:dyDescent="0.25">
      <c r="A90" s="1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2"/>
      <c r="T90" s="2"/>
      <c r="U90" s="2"/>
      <c r="V90" s="2"/>
    </row>
    <row r="91" spans="1:22" x14ac:dyDescent="0.25">
      <c r="A91" s="1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2"/>
      <c r="T91" s="2"/>
      <c r="U91" s="2"/>
      <c r="V91" s="2"/>
    </row>
    <row r="92" spans="1:22" x14ac:dyDescent="0.25">
      <c r="A92" s="1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1"/>
      <c r="S92" s="2"/>
      <c r="T92" s="2"/>
      <c r="U92" s="2"/>
      <c r="V92" s="2"/>
    </row>
    <row r="93" spans="1:22" x14ac:dyDescent="0.25">
      <c r="A93" s="1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1"/>
      <c r="S93" s="2"/>
      <c r="T93" s="2"/>
      <c r="U93" s="2"/>
      <c r="V93" s="2"/>
    </row>
    <row r="94" spans="1:22" x14ac:dyDescent="0.25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1"/>
      <c r="S94" s="2"/>
      <c r="T94" s="2"/>
      <c r="U94" s="2"/>
      <c r="V94" s="2"/>
    </row>
    <row r="95" spans="1:22" x14ac:dyDescent="0.25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1"/>
      <c r="S95" s="2"/>
      <c r="T95" s="2"/>
      <c r="U95" s="2"/>
      <c r="V95" s="2"/>
    </row>
    <row r="96" spans="1:22" x14ac:dyDescent="0.25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1"/>
      <c r="S96" s="2"/>
      <c r="T96" s="2"/>
      <c r="U96" s="2"/>
      <c r="V96" s="2"/>
    </row>
    <row r="97" spans="1:22" x14ac:dyDescent="0.25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1"/>
      <c r="S97" s="2"/>
      <c r="T97" s="2"/>
      <c r="U97" s="2"/>
      <c r="V97" s="2"/>
    </row>
    <row r="98" spans="1:22" x14ac:dyDescent="0.25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1"/>
      <c r="S98" s="2"/>
      <c r="T98" s="2"/>
      <c r="U98" s="2"/>
      <c r="V98" s="2"/>
    </row>
    <row r="99" spans="1:22" x14ac:dyDescent="0.25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</row>
    <row r="100" spans="1:22" x14ac:dyDescent="0.25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</row>
    <row r="101" spans="1:22" x14ac:dyDescent="0.25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</row>
    <row r="102" spans="1:22" x14ac:dyDescent="0.25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</row>
    <row r="103" spans="1:22" x14ac:dyDescent="0.25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</row>
    <row r="104" spans="1:22" x14ac:dyDescent="0.25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</row>
    <row r="105" spans="1:22" x14ac:dyDescent="0.25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</row>
    <row r="106" spans="1:22" x14ac:dyDescent="0.25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</row>
    <row r="107" spans="1:22" x14ac:dyDescent="0.25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</row>
    <row r="108" spans="1:22" x14ac:dyDescent="0.25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</row>
    <row r="109" spans="1:22" x14ac:dyDescent="0.25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</row>
    <row r="110" spans="1:22" x14ac:dyDescent="0.25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</row>
    <row r="111" spans="1:22" x14ac:dyDescent="0.25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</row>
    <row r="112" spans="1:22" x14ac:dyDescent="0.25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</row>
    <row r="113" spans="1:22" x14ac:dyDescent="0.25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</row>
    <row r="114" spans="1:22" x14ac:dyDescent="0.25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</row>
    <row r="115" spans="1:22" x14ac:dyDescent="0.25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</row>
    <row r="116" spans="1:22" x14ac:dyDescent="0.25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</row>
    <row r="117" spans="1:22" x14ac:dyDescent="0.25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</row>
    <row r="118" spans="1:22" x14ac:dyDescent="0.25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</row>
    <row r="119" spans="1:22" x14ac:dyDescent="0.25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</row>
    <row r="120" spans="1:22" x14ac:dyDescent="0.25">
      <c r="A120" s="2"/>
      <c r="B120" s="2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22" x14ac:dyDescent="0.25">
      <c r="A121" s="2"/>
      <c r="B121" s="2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22" x14ac:dyDescent="0.25">
      <c r="A122" s="2"/>
      <c r="B122" s="2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2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2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2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2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2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2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</sheetData>
  <mergeCells count="17">
    <mergeCell ref="F76:P76"/>
    <mergeCell ref="Q6:Q7"/>
    <mergeCell ref="E6:P6"/>
    <mergeCell ref="A6:B7"/>
    <mergeCell ref="C6:C7"/>
    <mergeCell ref="D6:D7"/>
    <mergeCell ref="B47:C47"/>
    <mergeCell ref="F83:J83"/>
    <mergeCell ref="F82:J82"/>
    <mergeCell ref="L82:P82"/>
    <mergeCell ref="L83:P83"/>
    <mergeCell ref="F77:P77"/>
    <mergeCell ref="A1:Q1"/>
    <mergeCell ref="B35:C35"/>
    <mergeCell ref="B48:C48"/>
    <mergeCell ref="B56:C56"/>
    <mergeCell ref="A2:Q2"/>
  </mergeCells>
  <printOptions horizontalCentered="1"/>
  <pageMargins left="0.39370078740157483" right="1.3385826771653544" top="0.78740157480314965" bottom="0.19685039370078741" header="0.31496062992125984" footer="0.31496062992125984"/>
  <pageSetup paperSize="5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181" zoomScale="89" zoomScaleNormal="89" workbookViewId="0">
      <selection activeCell="H187" sqref="H187"/>
    </sheetView>
  </sheetViews>
  <sheetFormatPr defaultRowHeight="15" x14ac:dyDescent="0.25"/>
  <cols>
    <col min="1" max="2" width="5.7109375" customWidth="1"/>
    <col min="3" max="3" width="45.42578125" customWidth="1"/>
    <col min="4" max="4" width="14.7109375" customWidth="1"/>
    <col min="5" max="5" width="16" customWidth="1"/>
    <col min="6" max="7" width="14.7109375" customWidth="1"/>
    <col min="8" max="8" width="40.85546875" customWidth="1"/>
    <col min="11" max="11" width="14.85546875" customWidth="1"/>
    <col min="12" max="12" width="14.7109375" bestFit="1" customWidth="1"/>
    <col min="14" max="14" width="9.28515625" bestFit="1" customWidth="1"/>
  </cols>
  <sheetData>
    <row r="1" spans="1:8" ht="21" x14ac:dyDescent="0.35">
      <c r="A1" s="71" t="s">
        <v>493</v>
      </c>
      <c r="B1" s="71"/>
      <c r="C1" s="71"/>
      <c r="D1" s="71"/>
      <c r="E1" s="71"/>
      <c r="F1" s="71"/>
      <c r="G1" s="71"/>
      <c r="H1" s="71"/>
    </row>
    <row r="2" spans="1:8" ht="21" x14ac:dyDescent="0.35">
      <c r="A2" s="71" t="s">
        <v>327</v>
      </c>
      <c r="B2" s="71"/>
      <c r="C2" s="71"/>
      <c r="D2" s="71"/>
      <c r="E2" s="71"/>
      <c r="F2" s="71"/>
      <c r="G2" s="71"/>
      <c r="H2" s="71"/>
    </row>
    <row r="3" spans="1:8" x14ac:dyDescent="0.25">
      <c r="A3" s="72" t="s">
        <v>199</v>
      </c>
      <c r="B3" s="72"/>
      <c r="C3" s="72"/>
    </row>
    <row r="4" spans="1:8" x14ac:dyDescent="0.25">
      <c r="A4" s="42" t="s">
        <v>328</v>
      </c>
    </row>
    <row r="5" spans="1:8" ht="20.100000000000001" customHeight="1" x14ac:dyDescent="0.25">
      <c r="A5" s="65" t="s">
        <v>206</v>
      </c>
      <c r="B5" s="65"/>
      <c r="C5" s="65" t="s">
        <v>200</v>
      </c>
      <c r="D5" s="65" t="s">
        <v>201</v>
      </c>
      <c r="E5" s="65"/>
      <c r="F5" s="65" t="s">
        <v>459</v>
      </c>
      <c r="G5" s="65"/>
      <c r="H5" s="65" t="s">
        <v>205</v>
      </c>
    </row>
    <row r="6" spans="1:8" ht="20.100000000000001" customHeight="1" x14ac:dyDescent="0.25">
      <c r="A6" s="65"/>
      <c r="B6" s="65"/>
      <c r="C6" s="65"/>
      <c r="D6" s="30">
        <v>2018</v>
      </c>
      <c r="E6" s="30">
        <v>2019</v>
      </c>
      <c r="F6" s="30" t="s">
        <v>203</v>
      </c>
      <c r="G6" s="30" t="s">
        <v>204</v>
      </c>
      <c r="H6" s="65"/>
    </row>
    <row r="7" spans="1:8" ht="20.100000000000001" customHeight="1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20.100000000000001" customHeight="1" x14ac:dyDescent="0.25">
      <c r="A8" s="28" t="s">
        <v>207</v>
      </c>
      <c r="B8" s="28"/>
      <c r="C8" s="40" t="s">
        <v>208</v>
      </c>
      <c r="D8" s="32"/>
      <c r="E8" s="32">
        <v>6405000</v>
      </c>
      <c r="F8" s="32"/>
      <c r="G8" s="32"/>
      <c r="H8" s="31"/>
    </row>
    <row r="9" spans="1:8" ht="20.100000000000001" customHeight="1" x14ac:dyDescent="0.25">
      <c r="A9" s="28" t="s">
        <v>209</v>
      </c>
      <c r="B9" s="28"/>
      <c r="C9" s="35" t="s">
        <v>210</v>
      </c>
      <c r="D9" s="32"/>
      <c r="E9" s="32"/>
      <c r="F9" s="32"/>
      <c r="G9" s="32"/>
      <c r="H9" s="31"/>
    </row>
    <row r="10" spans="1:8" ht="20.100000000000001" customHeight="1" x14ac:dyDescent="0.25">
      <c r="A10" s="28"/>
      <c r="B10" s="34" t="s">
        <v>221</v>
      </c>
      <c r="C10" s="31" t="s">
        <v>211</v>
      </c>
      <c r="D10" s="32"/>
      <c r="E10" s="32">
        <v>2800000</v>
      </c>
      <c r="F10" s="32"/>
      <c r="G10" s="32"/>
      <c r="H10" s="31" t="s">
        <v>424</v>
      </c>
    </row>
    <row r="11" spans="1:8" ht="20.100000000000001" customHeight="1" x14ac:dyDescent="0.25">
      <c r="A11" s="28"/>
      <c r="B11" s="34" t="s">
        <v>222</v>
      </c>
      <c r="C11" s="31" t="s">
        <v>212</v>
      </c>
      <c r="D11" s="32"/>
      <c r="E11" s="32">
        <v>612500</v>
      </c>
      <c r="F11" s="32"/>
      <c r="G11" s="32"/>
      <c r="H11" s="31" t="s">
        <v>442</v>
      </c>
    </row>
    <row r="12" spans="1:8" ht="20.100000000000001" customHeight="1" x14ac:dyDescent="0.25">
      <c r="A12" s="28"/>
      <c r="B12" s="34" t="s">
        <v>223</v>
      </c>
      <c r="C12" s="31" t="s">
        <v>213</v>
      </c>
      <c r="D12" s="32"/>
      <c r="E12" s="32">
        <v>210000</v>
      </c>
      <c r="F12" s="32"/>
      <c r="G12" s="32"/>
      <c r="H12" s="31" t="s">
        <v>443</v>
      </c>
    </row>
    <row r="13" spans="1:8" ht="20.100000000000001" customHeight="1" x14ac:dyDescent="0.25">
      <c r="A13" s="28"/>
      <c r="B13" s="34" t="s">
        <v>224</v>
      </c>
      <c r="C13" s="31" t="s">
        <v>214</v>
      </c>
      <c r="D13" s="32"/>
      <c r="E13" s="32">
        <v>805000</v>
      </c>
      <c r="F13" s="32"/>
      <c r="G13" s="32"/>
      <c r="H13" s="31" t="s">
        <v>444</v>
      </c>
    </row>
    <row r="14" spans="1:8" ht="20.100000000000001" customHeight="1" x14ac:dyDescent="0.25">
      <c r="A14" s="28"/>
      <c r="B14" s="34" t="s">
        <v>225</v>
      </c>
      <c r="C14" s="31" t="s">
        <v>215</v>
      </c>
      <c r="D14" s="32"/>
      <c r="E14" s="32">
        <v>70000</v>
      </c>
      <c r="F14" s="32"/>
      <c r="G14" s="32"/>
      <c r="H14" s="31" t="s">
        <v>445</v>
      </c>
    </row>
    <row r="15" spans="1:8" ht="20.100000000000001" customHeight="1" x14ac:dyDescent="0.25">
      <c r="A15" s="28"/>
      <c r="B15" s="34" t="s">
        <v>226</v>
      </c>
      <c r="C15" s="31" t="s">
        <v>216</v>
      </c>
      <c r="D15" s="32"/>
      <c r="E15" s="32">
        <v>35000</v>
      </c>
      <c r="F15" s="32"/>
      <c r="G15" s="32"/>
      <c r="H15" s="31" t="s">
        <v>458</v>
      </c>
    </row>
    <row r="16" spans="1:8" ht="20.100000000000001" customHeight="1" x14ac:dyDescent="0.25">
      <c r="A16" s="28"/>
      <c r="B16" s="34" t="s">
        <v>227</v>
      </c>
      <c r="C16" s="31" t="s">
        <v>217</v>
      </c>
      <c r="D16" s="32"/>
      <c r="E16" s="32">
        <v>1800000</v>
      </c>
      <c r="F16" s="32"/>
      <c r="G16" s="32"/>
      <c r="H16" s="31" t="s">
        <v>420</v>
      </c>
    </row>
    <row r="17" spans="1:14" ht="20.100000000000001" customHeight="1" x14ac:dyDescent="0.25">
      <c r="A17" s="28" t="s">
        <v>218</v>
      </c>
      <c r="B17" s="28"/>
      <c r="C17" s="35" t="s">
        <v>248</v>
      </c>
      <c r="D17" s="32"/>
      <c r="E17" s="32"/>
      <c r="F17" s="32"/>
      <c r="G17" s="32"/>
      <c r="H17" s="31"/>
    </row>
    <row r="18" spans="1:14" ht="20.100000000000001" customHeight="1" x14ac:dyDescent="0.25">
      <c r="A18" s="28"/>
      <c r="B18" s="34" t="s">
        <v>228</v>
      </c>
      <c r="C18" s="31" t="s">
        <v>219</v>
      </c>
      <c r="D18" s="32"/>
      <c r="E18" s="32">
        <v>10705000</v>
      </c>
      <c r="F18" s="32"/>
      <c r="G18" s="32"/>
      <c r="H18" s="31" t="s">
        <v>416</v>
      </c>
      <c r="J18">
        <v>52</v>
      </c>
      <c r="K18">
        <v>205000</v>
      </c>
      <c r="L18">
        <f>SUM(J18*K18)</f>
        <v>10660000</v>
      </c>
    </row>
    <row r="19" spans="1:14" ht="20.100000000000001" customHeight="1" x14ac:dyDescent="0.25">
      <c r="A19" s="28"/>
      <c r="B19" s="34" t="s">
        <v>229</v>
      </c>
      <c r="C19" s="35" t="s">
        <v>249</v>
      </c>
      <c r="D19" s="32"/>
      <c r="E19" s="32"/>
      <c r="F19" s="32"/>
      <c r="G19" s="32"/>
      <c r="H19" s="31"/>
    </row>
    <row r="20" spans="1:14" ht="20.100000000000001" customHeight="1" x14ac:dyDescent="0.25">
      <c r="A20" s="28"/>
      <c r="B20" s="28"/>
      <c r="C20" s="31" t="s">
        <v>231</v>
      </c>
      <c r="D20" s="32"/>
      <c r="E20" s="32">
        <v>14560000</v>
      </c>
      <c r="F20" s="32"/>
      <c r="G20" s="32"/>
      <c r="H20" s="31" t="s">
        <v>501</v>
      </c>
      <c r="J20" s="46">
        <v>1</v>
      </c>
      <c r="K20" s="47">
        <v>125000</v>
      </c>
      <c r="L20" s="47"/>
      <c r="M20" s="47"/>
      <c r="N20" s="47"/>
    </row>
    <row r="21" spans="1:14" ht="20.100000000000001" customHeight="1" x14ac:dyDescent="0.25">
      <c r="A21" s="28"/>
      <c r="B21" s="28"/>
      <c r="C21" s="31" t="s">
        <v>232</v>
      </c>
      <c r="D21" s="32"/>
      <c r="E21" s="32">
        <v>12000000</v>
      </c>
      <c r="F21" s="32"/>
      <c r="G21" s="32"/>
      <c r="H21" s="31" t="s">
        <v>417</v>
      </c>
      <c r="J21" s="46">
        <v>2</v>
      </c>
      <c r="K21" s="47">
        <v>310000</v>
      </c>
      <c r="L21" s="47"/>
      <c r="M21" s="47"/>
      <c r="N21" s="47"/>
    </row>
    <row r="22" spans="1:14" ht="20.100000000000001" customHeight="1" x14ac:dyDescent="0.25">
      <c r="A22" s="28"/>
      <c r="B22" s="28"/>
      <c r="C22" s="31" t="s">
        <v>233</v>
      </c>
      <c r="D22" s="32"/>
      <c r="E22" s="32">
        <v>9942000</v>
      </c>
      <c r="F22" s="32"/>
      <c r="G22" s="32"/>
      <c r="H22" s="31" t="s">
        <v>418</v>
      </c>
      <c r="J22" s="46">
        <v>3</v>
      </c>
      <c r="K22" s="47">
        <v>658000</v>
      </c>
      <c r="L22" s="47">
        <v>229000</v>
      </c>
      <c r="M22" s="47"/>
      <c r="N22" s="47"/>
    </row>
    <row r="23" spans="1:14" ht="20.100000000000001" customHeight="1" x14ac:dyDescent="0.25">
      <c r="A23" s="28"/>
      <c r="B23" s="28"/>
      <c r="C23" s="31" t="s">
        <v>234</v>
      </c>
      <c r="D23" s="32"/>
      <c r="E23" s="32">
        <v>983000</v>
      </c>
      <c r="F23" s="32"/>
      <c r="G23" s="32"/>
      <c r="H23" s="31" t="s">
        <v>250</v>
      </c>
      <c r="J23" s="46">
        <v>4</v>
      </c>
      <c r="K23" s="47">
        <v>215000</v>
      </c>
      <c r="L23" s="47">
        <v>227000</v>
      </c>
      <c r="M23" s="47"/>
      <c r="N23" s="47"/>
    </row>
    <row r="24" spans="1:14" ht="20.100000000000001" customHeight="1" x14ac:dyDescent="0.25">
      <c r="A24" s="28"/>
      <c r="B24" s="28"/>
      <c r="C24" s="31" t="s">
        <v>235</v>
      </c>
      <c r="D24" s="32"/>
      <c r="E24" s="32">
        <v>1800000</v>
      </c>
      <c r="F24" s="32"/>
      <c r="G24" s="32"/>
      <c r="H24" s="31" t="s">
        <v>251</v>
      </c>
      <c r="J24" s="46">
        <v>5</v>
      </c>
      <c r="K24" s="47">
        <v>438000</v>
      </c>
      <c r="L24" s="47">
        <v>220000</v>
      </c>
      <c r="M24" s="47"/>
      <c r="N24" s="47"/>
    </row>
    <row r="25" spans="1:14" ht="30.75" customHeight="1" x14ac:dyDescent="0.25">
      <c r="A25" s="28"/>
      <c r="B25" s="28"/>
      <c r="C25" s="31" t="s">
        <v>236</v>
      </c>
      <c r="D25" s="32"/>
      <c r="E25" s="32">
        <v>785000</v>
      </c>
      <c r="F25" s="32"/>
      <c r="G25" s="32"/>
      <c r="H25" s="36" t="s">
        <v>419</v>
      </c>
      <c r="J25" s="46">
        <v>6</v>
      </c>
      <c r="K25" s="47">
        <v>524000</v>
      </c>
      <c r="L25" s="47">
        <f>SUM(L22:L24)</f>
        <v>676000</v>
      </c>
      <c r="M25" s="47"/>
      <c r="N25" s="47"/>
    </row>
    <row r="26" spans="1:14" ht="20.100000000000001" customHeight="1" x14ac:dyDescent="0.25">
      <c r="A26" s="28"/>
      <c r="B26" s="28"/>
      <c r="C26" s="31" t="s">
        <v>252</v>
      </c>
      <c r="D26" s="32"/>
      <c r="E26" s="32">
        <v>1800000</v>
      </c>
      <c r="F26" s="32"/>
      <c r="G26" s="32"/>
      <c r="H26" s="31" t="s">
        <v>420</v>
      </c>
      <c r="J26" s="46">
        <v>7</v>
      </c>
      <c r="K26" s="47">
        <v>352000</v>
      </c>
      <c r="L26" s="47"/>
      <c r="M26" s="47"/>
      <c r="N26" s="47"/>
    </row>
    <row r="27" spans="1:14" ht="20.100000000000001" customHeight="1" x14ac:dyDescent="0.25">
      <c r="A27" s="28"/>
      <c r="B27" s="34" t="s">
        <v>230</v>
      </c>
      <c r="C27" s="35" t="s">
        <v>220</v>
      </c>
      <c r="D27" s="32"/>
      <c r="E27" s="32"/>
      <c r="F27" s="32"/>
      <c r="G27" s="32"/>
      <c r="H27" s="31"/>
      <c r="J27" s="46">
        <v>8</v>
      </c>
      <c r="K27" s="47">
        <v>255000</v>
      </c>
      <c r="L27" s="47"/>
      <c r="M27" s="47"/>
      <c r="N27" s="47"/>
    </row>
    <row r="28" spans="1:14" ht="20.100000000000001" customHeight="1" x14ac:dyDescent="0.25">
      <c r="A28" s="28"/>
      <c r="B28" s="28"/>
      <c r="C28" s="31" t="s">
        <v>237</v>
      </c>
      <c r="D28" s="32"/>
      <c r="E28" s="32">
        <v>680000</v>
      </c>
      <c r="F28" s="32"/>
      <c r="G28" s="32"/>
      <c r="H28" s="31" t="s">
        <v>253</v>
      </c>
      <c r="J28" s="46">
        <v>9</v>
      </c>
      <c r="K28" s="47">
        <v>880000</v>
      </c>
      <c r="L28" s="47"/>
      <c r="M28" s="47"/>
      <c r="N28" s="47"/>
    </row>
    <row r="29" spans="1:14" ht="20.100000000000001" customHeight="1" x14ac:dyDescent="0.25">
      <c r="A29" s="28"/>
      <c r="B29" s="28"/>
      <c r="C29" s="31" t="s">
        <v>238</v>
      </c>
      <c r="D29" s="32"/>
      <c r="E29" s="32">
        <v>401000</v>
      </c>
      <c r="F29" s="32"/>
      <c r="G29" s="32"/>
      <c r="H29" s="31" t="s">
        <v>253</v>
      </c>
      <c r="J29" s="46">
        <v>10</v>
      </c>
      <c r="K29" s="47">
        <v>776000</v>
      </c>
      <c r="L29" s="47"/>
      <c r="M29" s="47"/>
      <c r="N29" s="47"/>
    </row>
    <row r="30" spans="1:14" ht="20.100000000000001" customHeight="1" x14ac:dyDescent="0.25">
      <c r="A30" s="28"/>
      <c r="B30" s="28"/>
      <c r="C30" s="31" t="s">
        <v>239</v>
      </c>
      <c r="D30" s="32"/>
      <c r="E30" s="32">
        <v>676000</v>
      </c>
      <c r="F30" s="32"/>
      <c r="G30" s="32"/>
      <c r="H30" s="31" t="s">
        <v>253</v>
      </c>
      <c r="J30" s="46">
        <v>11</v>
      </c>
      <c r="K30" s="47">
        <v>653000</v>
      </c>
      <c r="L30" s="47"/>
      <c r="M30" s="47"/>
      <c r="N30" s="47"/>
    </row>
    <row r="31" spans="1:14" ht="20.100000000000001" customHeight="1" x14ac:dyDescent="0.25">
      <c r="A31" s="28"/>
      <c r="B31" s="28"/>
      <c r="C31" s="31" t="s">
        <v>240</v>
      </c>
      <c r="D31" s="54"/>
      <c r="E31" s="32">
        <v>96000</v>
      </c>
      <c r="F31" s="32"/>
      <c r="G31" s="32"/>
      <c r="H31" s="31" t="s">
        <v>253</v>
      </c>
      <c r="J31" s="46">
        <v>12</v>
      </c>
      <c r="K31" s="47"/>
      <c r="L31" s="47"/>
      <c r="M31" s="47"/>
      <c r="N31" s="47"/>
    </row>
    <row r="32" spans="1:14" ht="20.100000000000001" customHeight="1" x14ac:dyDescent="0.25">
      <c r="A32" s="28"/>
      <c r="B32" s="28"/>
      <c r="C32" s="31" t="s">
        <v>241</v>
      </c>
      <c r="D32" s="32"/>
      <c r="E32" s="32">
        <v>600000</v>
      </c>
      <c r="F32" s="32"/>
      <c r="G32" s="32"/>
      <c r="H32" s="31" t="s">
        <v>253</v>
      </c>
      <c r="J32">
        <v>52</v>
      </c>
      <c r="K32" s="47">
        <f>SUM(K20:K31)</f>
        <v>5186000</v>
      </c>
      <c r="L32" s="47">
        <f>SUM(K32/J32)</f>
        <v>99730.769230769234</v>
      </c>
      <c r="M32" s="47"/>
      <c r="N32" s="47">
        <f>SUM(N3)</f>
        <v>0</v>
      </c>
    </row>
    <row r="33" spans="1:14" ht="20.100000000000001" customHeight="1" x14ac:dyDescent="0.25">
      <c r="A33" s="28"/>
      <c r="B33" s="28"/>
      <c r="C33" s="31" t="s">
        <v>242</v>
      </c>
      <c r="D33" s="32"/>
      <c r="E33" s="32">
        <v>100000</v>
      </c>
      <c r="F33" s="32"/>
      <c r="G33" s="32"/>
      <c r="H33" s="31" t="s">
        <v>253</v>
      </c>
      <c r="K33" s="47"/>
      <c r="L33" s="47"/>
      <c r="M33" s="47"/>
      <c r="N33" s="47"/>
    </row>
    <row r="34" spans="1:14" ht="20.100000000000001" customHeight="1" x14ac:dyDescent="0.25">
      <c r="A34" s="28"/>
      <c r="B34" s="28"/>
      <c r="C34" s="31" t="s">
        <v>243</v>
      </c>
      <c r="D34" s="32"/>
      <c r="E34" s="32">
        <v>550000</v>
      </c>
      <c r="F34" s="32"/>
      <c r="G34" s="32"/>
      <c r="H34" s="31" t="s">
        <v>253</v>
      </c>
      <c r="K34" s="47"/>
      <c r="L34" s="47"/>
      <c r="M34" s="47"/>
      <c r="N34" s="47"/>
    </row>
    <row r="35" spans="1:14" ht="20.100000000000001" customHeight="1" x14ac:dyDescent="0.25">
      <c r="A35" s="28"/>
      <c r="B35" s="28"/>
      <c r="C35" s="31" t="s">
        <v>244</v>
      </c>
      <c r="D35" s="32"/>
      <c r="E35" s="32">
        <v>250000</v>
      </c>
      <c r="F35" s="32"/>
      <c r="G35" s="32"/>
      <c r="H35" s="31" t="s">
        <v>253</v>
      </c>
      <c r="K35" s="47"/>
      <c r="L35" s="47"/>
      <c r="M35" s="47"/>
      <c r="N35" s="47"/>
    </row>
    <row r="36" spans="1:14" ht="20.100000000000001" customHeight="1" x14ac:dyDescent="0.25">
      <c r="A36" s="31"/>
      <c r="B36" s="31"/>
      <c r="C36" s="31" t="s">
        <v>245</v>
      </c>
      <c r="D36" s="32"/>
      <c r="E36" s="32">
        <v>600000</v>
      </c>
      <c r="F36" s="32"/>
      <c r="G36" s="32"/>
      <c r="H36" s="31" t="s">
        <v>253</v>
      </c>
      <c r="K36" s="47"/>
      <c r="L36" s="47"/>
      <c r="M36" s="47"/>
      <c r="N36" s="47"/>
    </row>
    <row r="37" spans="1:14" ht="20.100000000000001" customHeight="1" x14ac:dyDescent="0.25">
      <c r="A37" s="31"/>
      <c r="B37" s="31"/>
      <c r="C37" s="31" t="s">
        <v>246</v>
      </c>
      <c r="D37" s="32"/>
      <c r="E37" s="32">
        <v>600000</v>
      </c>
      <c r="F37" s="32"/>
      <c r="G37" s="32"/>
      <c r="H37" s="31" t="s">
        <v>253</v>
      </c>
      <c r="K37" s="47"/>
      <c r="L37" s="47"/>
      <c r="M37" s="47"/>
      <c r="N37" s="47"/>
    </row>
    <row r="38" spans="1:14" ht="20.100000000000001" customHeight="1" x14ac:dyDescent="0.25">
      <c r="A38" s="31"/>
      <c r="B38" s="31"/>
      <c r="C38" s="31" t="s">
        <v>247</v>
      </c>
      <c r="D38" s="32"/>
      <c r="E38" s="32">
        <v>250000</v>
      </c>
      <c r="F38" s="32"/>
      <c r="G38" s="32"/>
      <c r="H38" s="31" t="s">
        <v>253</v>
      </c>
      <c r="K38" s="47"/>
      <c r="L38" s="47"/>
      <c r="M38" s="47"/>
      <c r="N38" s="47"/>
    </row>
    <row r="39" spans="1:14" ht="30.75" customHeight="1" x14ac:dyDescent="0.25">
      <c r="A39" s="31"/>
      <c r="B39" s="31"/>
      <c r="C39" s="36" t="s">
        <v>473</v>
      </c>
      <c r="D39" s="32"/>
      <c r="E39" s="32">
        <v>100000</v>
      </c>
      <c r="F39" s="32"/>
      <c r="G39" s="32"/>
      <c r="H39" s="32" t="s">
        <v>477</v>
      </c>
      <c r="K39" s="47"/>
      <c r="L39" s="47"/>
      <c r="M39" s="47"/>
      <c r="N39" s="47"/>
    </row>
    <row r="40" spans="1:14" ht="20.100000000000001" customHeight="1" x14ac:dyDescent="0.25">
      <c r="A40" s="31"/>
      <c r="B40" s="31"/>
      <c r="C40" s="31" t="s">
        <v>474</v>
      </c>
      <c r="D40" s="32"/>
      <c r="E40" s="32">
        <v>3000000</v>
      </c>
      <c r="F40" s="32"/>
      <c r="G40" s="32"/>
      <c r="H40" s="31" t="s">
        <v>446</v>
      </c>
      <c r="K40" s="47"/>
      <c r="L40" s="47"/>
      <c r="M40" s="47"/>
      <c r="N40" s="47"/>
    </row>
    <row r="41" spans="1:14" ht="20.100000000000001" customHeight="1" x14ac:dyDescent="0.25">
      <c r="A41" s="31"/>
      <c r="B41" s="31"/>
      <c r="C41" s="31" t="s">
        <v>475</v>
      </c>
      <c r="D41" s="32"/>
      <c r="E41" s="32">
        <v>600000</v>
      </c>
      <c r="F41" s="32"/>
      <c r="G41" s="32"/>
      <c r="H41" s="31" t="s">
        <v>253</v>
      </c>
      <c r="K41" s="47"/>
      <c r="L41" s="47"/>
      <c r="M41" s="47"/>
      <c r="N41" s="47"/>
    </row>
    <row r="42" spans="1:14" ht="20.100000000000001" customHeight="1" x14ac:dyDescent="0.25">
      <c r="A42" s="31"/>
      <c r="B42" s="31"/>
      <c r="C42" s="31" t="s">
        <v>476</v>
      </c>
      <c r="D42" s="32"/>
      <c r="E42" s="32">
        <v>250000</v>
      </c>
      <c r="F42" s="32"/>
      <c r="G42" s="32"/>
      <c r="H42" s="31" t="s">
        <v>253</v>
      </c>
      <c r="K42" s="47"/>
      <c r="L42" s="47"/>
      <c r="M42" s="47"/>
      <c r="N42" s="47"/>
    </row>
    <row r="43" spans="1:14" ht="20.100000000000001" customHeight="1" x14ac:dyDescent="0.25">
      <c r="A43" s="31"/>
      <c r="B43" s="33" t="s">
        <v>254</v>
      </c>
      <c r="C43" s="35" t="s">
        <v>255</v>
      </c>
      <c r="D43" s="32"/>
      <c r="E43" s="32"/>
      <c r="F43" s="32"/>
      <c r="G43" s="32"/>
      <c r="H43" s="31"/>
      <c r="K43" s="47"/>
      <c r="L43" s="47"/>
      <c r="M43" s="47"/>
      <c r="N43" s="47"/>
    </row>
    <row r="44" spans="1:14" ht="20.100000000000001" customHeight="1" x14ac:dyDescent="0.25">
      <c r="A44" s="31"/>
      <c r="B44" s="31"/>
      <c r="C44" s="31" t="s">
        <v>256</v>
      </c>
      <c r="D44" s="32"/>
      <c r="E44" s="32">
        <v>1500000</v>
      </c>
      <c r="F44" s="32"/>
      <c r="G44" s="32"/>
      <c r="H44" s="31" t="s">
        <v>269</v>
      </c>
      <c r="K44" s="47">
        <v>3770000</v>
      </c>
      <c r="L44" s="47"/>
      <c r="M44" s="47"/>
      <c r="N44" s="47"/>
    </row>
    <row r="45" spans="1:14" ht="20.100000000000001" customHeight="1" x14ac:dyDescent="0.25">
      <c r="A45" s="31"/>
      <c r="B45" s="31"/>
      <c r="C45" s="31" t="s">
        <v>257</v>
      </c>
      <c r="D45" s="32"/>
      <c r="E45" s="32">
        <v>50000</v>
      </c>
      <c r="F45" s="32"/>
      <c r="G45" s="32"/>
      <c r="H45" s="31" t="s">
        <v>270</v>
      </c>
    </row>
    <row r="46" spans="1:14" ht="20.100000000000001" customHeight="1" x14ac:dyDescent="0.25">
      <c r="A46" s="31"/>
      <c r="B46" s="31" t="s">
        <v>258</v>
      </c>
      <c r="C46" s="31" t="s">
        <v>259</v>
      </c>
      <c r="D46" s="32"/>
      <c r="E46" s="32">
        <v>1000000</v>
      </c>
      <c r="F46" s="32"/>
      <c r="G46" s="32"/>
      <c r="H46" s="31" t="s">
        <v>270</v>
      </c>
    </row>
    <row r="47" spans="1:14" ht="20.100000000000001" customHeight="1" x14ac:dyDescent="0.25">
      <c r="A47" s="31"/>
      <c r="B47" s="31" t="s">
        <v>264</v>
      </c>
      <c r="C47" s="31" t="s">
        <v>260</v>
      </c>
      <c r="D47" s="32"/>
      <c r="E47" s="32">
        <v>1000000</v>
      </c>
      <c r="F47" s="32"/>
      <c r="G47" s="32"/>
      <c r="H47" s="31" t="s">
        <v>270</v>
      </c>
    </row>
    <row r="48" spans="1:14" ht="20.100000000000001" customHeight="1" x14ac:dyDescent="0.25">
      <c r="A48" s="31"/>
      <c r="B48" s="31" t="s">
        <v>265</v>
      </c>
      <c r="C48" s="31" t="s">
        <v>261</v>
      </c>
      <c r="D48" s="32"/>
      <c r="E48" s="32">
        <v>300000</v>
      </c>
      <c r="F48" s="32"/>
      <c r="G48" s="32"/>
      <c r="H48" s="31" t="s">
        <v>270</v>
      </c>
    </row>
    <row r="49" spans="1:8" ht="20.100000000000001" customHeight="1" x14ac:dyDescent="0.25">
      <c r="A49" s="31"/>
      <c r="B49" s="31" t="s">
        <v>266</v>
      </c>
      <c r="C49" s="31" t="s">
        <v>262</v>
      </c>
      <c r="D49" s="32"/>
      <c r="E49" s="32">
        <v>5186000</v>
      </c>
      <c r="F49" s="32"/>
      <c r="G49" s="32"/>
      <c r="H49" s="31" t="s">
        <v>421</v>
      </c>
    </row>
    <row r="50" spans="1:8" ht="20.100000000000001" customHeight="1" x14ac:dyDescent="0.25">
      <c r="A50" s="31"/>
      <c r="B50" s="31" t="s">
        <v>267</v>
      </c>
      <c r="C50" s="31" t="s">
        <v>263</v>
      </c>
      <c r="D50" s="32"/>
      <c r="E50" s="32">
        <v>13200000</v>
      </c>
      <c r="F50" s="32"/>
      <c r="G50" s="32"/>
      <c r="H50" s="31" t="s">
        <v>422</v>
      </c>
    </row>
    <row r="51" spans="1:8" ht="20.100000000000001" customHeight="1" x14ac:dyDescent="0.25">
      <c r="A51" s="31"/>
      <c r="B51" s="31" t="s">
        <v>281</v>
      </c>
      <c r="C51" s="31" t="s">
        <v>282</v>
      </c>
      <c r="D51" s="32"/>
      <c r="E51" s="32">
        <v>1000000</v>
      </c>
      <c r="F51" s="32"/>
      <c r="G51" s="32"/>
      <c r="H51" s="31" t="s">
        <v>283</v>
      </c>
    </row>
    <row r="52" spans="1:8" ht="20.100000000000001" customHeight="1" x14ac:dyDescent="0.25">
      <c r="A52" s="33" t="s">
        <v>268</v>
      </c>
      <c r="B52" s="31"/>
      <c r="C52" s="35" t="s">
        <v>271</v>
      </c>
      <c r="D52" s="32"/>
      <c r="E52" s="32"/>
      <c r="F52" s="32"/>
      <c r="G52" s="32"/>
      <c r="H52" s="31"/>
    </row>
    <row r="53" spans="1:8" ht="20.100000000000001" customHeight="1" x14ac:dyDescent="0.25">
      <c r="A53" s="31"/>
      <c r="B53" s="33" t="s">
        <v>273</v>
      </c>
      <c r="C53" s="37" t="s">
        <v>272</v>
      </c>
      <c r="D53" s="32"/>
      <c r="E53" s="32"/>
      <c r="F53" s="32"/>
      <c r="G53" s="32"/>
      <c r="H53" s="31"/>
    </row>
    <row r="54" spans="1:8" ht="20.100000000000001" customHeight="1" x14ac:dyDescent="0.25">
      <c r="A54" s="31"/>
      <c r="B54" s="31"/>
      <c r="C54" s="31" t="s">
        <v>274</v>
      </c>
      <c r="D54" s="32"/>
      <c r="E54" s="32">
        <v>5000000</v>
      </c>
      <c r="F54" s="32"/>
      <c r="G54" s="32"/>
      <c r="H54" s="31" t="s">
        <v>279</v>
      </c>
    </row>
    <row r="55" spans="1:8" ht="30.75" customHeight="1" x14ac:dyDescent="0.25">
      <c r="A55" s="31"/>
      <c r="B55" s="31"/>
      <c r="C55" s="36" t="s">
        <v>275</v>
      </c>
      <c r="D55" s="32"/>
      <c r="E55" s="32">
        <v>3000000</v>
      </c>
      <c r="F55" s="32"/>
      <c r="G55" s="32"/>
      <c r="H55" s="31" t="s">
        <v>279</v>
      </c>
    </row>
    <row r="56" spans="1:8" ht="20.100000000000001" customHeight="1" x14ac:dyDescent="0.25">
      <c r="A56" s="31"/>
      <c r="B56" s="31"/>
      <c r="C56" s="31" t="s">
        <v>276</v>
      </c>
      <c r="D56" s="32"/>
      <c r="E56" s="32">
        <v>3000000</v>
      </c>
      <c r="F56" s="32"/>
      <c r="G56" s="32"/>
      <c r="H56" s="31" t="s">
        <v>279</v>
      </c>
    </row>
    <row r="57" spans="1:8" ht="20.100000000000001" customHeight="1" x14ac:dyDescent="0.25">
      <c r="A57" s="31"/>
      <c r="B57" s="31"/>
      <c r="C57" s="31" t="s">
        <v>277</v>
      </c>
      <c r="D57" s="32"/>
      <c r="E57" s="32">
        <v>300000000</v>
      </c>
      <c r="F57" s="32"/>
      <c r="G57" s="32"/>
      <c r="H57" s="31" t="s">
        <v>279</v>
      </c>
    </row>
    <row r="58" spans="1:8" ht="20.100000000000001" customHeight="1" x14ac:dyDescent="0.25">
      <c r="A58" s="31"/>
      <c r="B58" s="31"/>
      <c r="C58" s="31" t="s">
        <v>278</v>
      </c>
      <c r="D58" s="32"/>
      <c r="E58" s="32">
        <v>50000000</v>
      </c>
      <c r="F58" s="32"/>
      <c r="G58" s="32"/>
      <c r="H58" s="31" t="s">
        <v>279</v>
      </c>
    </row>
    <row r="59" spans="1:8" ht="20.100000000000001" customHeight="1" x14ac:dyDescent="0.25">
      <c r="A59" s="31"/>
      <c r="B59" s="31"/>
      <c r="C59" s="31" t="s">
        <v>280</v>
      </c>
      <c r="D59" s="32"/>
      <c r="E59" s="32">
        <v>2000000</v>
      </c>
      <c r="F59" s="32"/>
      <c r="G59" s="32"/>
      <c r="H59" s="31" t="s">
        <v>284</v>
      </c>
    </row>
    <row r="60" spans="1:8" ht="33" customHeight="1" x14ac:dyDescent="0.25">
      <c r="A60" s="31"/>
      <c r="B60" s="31" t="s">
        <v>285</v>
      </c>
      <c r="C60" s="38" t="s">
        <v>286</v>
      </c>
      <c r="D60" s="32"/>
      <c r="E60" s="32">
        <v>1000000</v>
      </c>
      <c r="F60" s="32"/>
      <c r="G60" s="32"/>
      <c r="H60" s="31"/>
    </row>
    <row r="61" spans="1:8" ht="20.100000000000001" customHeight="1" x14ac:dyDescent="0.25">
      <c r="A61" s="35" t="s">
        <v>287</v>
      </c>
      <c r="B61" s="35"/>
      <c r="C61" s="35" t="s">
        <v>288</v>
      </c>
      <c r="D61" s="32"/>
      <c r="E61" s="32"/>
      <c r="F61" s="32"/>
      <c r="G61" s="32"/>
      <c r="H61" s="28" t="s">
        <v>423</v>
      </c>
    </row>
    <row r="62" spans="1:8" ht="20.100000000000001" customHeight="1" x14ac:dyDescent="0.25">
      <c r="A62" s="35" t="s">
        <v>289</v>
      </c>
      <c r="B62" s="35"/>
      <c r="C62" s="35" t="s">
        <v>290</v>
      </c>
      <c r="D62" s="32"/>
      <c r="E62" s="32"/>
      <c r="F62" s="32"/>
      <c r="G62" s="32"/>
      <c r="H62" s="31"/>
    </row>
    <row r="63" spans="1:8" ht="20.100000000000001" customHeight="1" x14ac:dyDescent="0.25">
      <c r="A63" s="31"/>
      <c r="B63" s="33" t="s">
        <v>291</v>
      </c>
      <c r="C63" s="35" t="s">
        <v>292</v>
      </c>
      <c r="D63" s="32"/>
      <c r="E63" s="32">
        <v>2500000</v>
      </c>
      <c r="F63" s="32"/>
      <c r="G63" s="32"/>
      <c r="H63" s="31"/>
    </row>
    <row r="64" spans="1:8" ht="20.100000000000001" customHeight="1" x14ac:dyDescent="0.25">
      <c r="A64" s="31"/>
      <c r="B64" s="31"/>
      <c r="C64" s="31" t="s">
        <v>293</v>
      </c>
      <c r="D64" s="32"/>
      <c r="E64" s="32"/>
      <c r="F64" s="32"/>
      <c r="G64" s="32"/>
      <c r="H64" s="31"/>
    </row>
    <row r="65" spans="1:8" ht="20.100000000000001" customHeight="1" x14ac:dyDescent="0.25">
      <c r="A65" s="31"/>
      <c r="B65" s="31"/>
      <c r="C65" s="31" t="s">
        <v>294</v>
      </c>
      <c r="D65" s="32"/>
      <c r="E65" s="32"/>
      <c r="F65" s="32"/>
      <c r="G65" s="32"/>
      <c r="H65" s="31"/>
    </row>
    <row r="66" spans="1:8" ht="20.100000000000001" customHeight="1" x14ac:dyDescent="0.25">
      <c r="A66" s="31"/>
      <c r="B66" s="31"/>
      <c r="C66" s="31" t="s">
        <v>295</v>
      </c>
      <c r="D66" s="32"/>
      <c r="E66" s="32"/>
      <c r="F66" s="32"/>
      <c r="G66" s="32"/>
      <c r="H66" s="31"/>
    </row>
    <row r="67" spans="1:8" ht="20.100000000000001" customHeight="1" x14ac:dyDescent="0.25">
      <c r="A67" s="31"/>
      <c r="B67" s="31"/>
      <c r="C67" s="31" t="s">
        <v>296</v>
      </c>
      <c r="D67" s="32"/>
      <c r="E67" s="32"/>
      <c r="F67" s="32"/>
      <c r="G67" s="32"/>
      <c r="H67" s="31"/>
    </row>
    <row r="68" spans="1:8" ht="20.100000000000001" customHeight="1" x14ac:dyDescent="0.25">
      <c r="A68" s="31"/>
      <c r="B68" s="31" t="s">
        <v>297</v>
      </c>
      <c r="C68" s="35" t="s">
        <v>298</v>
      </c>
      <c r="D68" s="32"/>
      <c r="E68" s="32">
        <v>500000</v>
      </c>
      <c r="F68" s="32"/>
      <c r="G68" s="32"/>
      <c r="H68" s="31"/>
    </row>
    <row r="69" spans="1:8" ht="20.100000000000001" customHeight="1" x14ac:dyDescent="0.25">
      <c r="A69" s="31"/>
      <c r="B69" s="31"/>
      <c r="C69" s="31" t="s">
        <v>299</v>
      </c>
      <c r="D69" s="32"/>
      <c r="E69" s="32"/>
      <c r="F69" s="32"/>
      <c r="G69" s="32"/>
      <c r="H69" s="31"/>
    </row>
    <row r="70" spans="1:8" ht="20.100000000000001" customHeight="1" x14ac:dyDescent="0.25">
      <c r="A70" s="31"/>
      <c r="B70" s="31"/>
      <c r="C70" s="31" t="s">
        <v>294</v>
      </c>
      <c r="D70" s="32"/>
      <c r="E70" s="32"/>
      <c r="F70" s="32"/>
      <c r="G70" s="32"/>
      <c r="H70" s="31"/>
    </row>
    <row r="71" spans="1:8" ht="20.100000000000001" customHeight="1" x14ac:dyDescent="0.25">
      <c r="A71" s="31"/>
      <c r="B71" s="31"/>
      <c r="C71" s="31" t="s">
        <v>295</v>
      </c>
      <c r="D71" s="32"/>
      <c r="E71" s="32"/>
      <c r="F71" s="32"/>
      <c r="G71" s="32"/>
      <c r="H71" s="31"/>
    </row>
    <row r="72" spans="1:8" ht="20.100000000000001" customHeight="1" x14ac:dyDescent="0.25">
      <c r="A72" s="31"/>
      <c r="B72" s="31"/>
      <c r="C72" s="31" t="s">
        <v>296</v>
      </c>
      <c r="D72" s="32"/>
      <c r="E72" s="32"/>
      <c r="F72" s="32"/>
      <c r="G72" s="32"/>
      <c r="H72" s="31"/>
    </row>
    <row r="73" spans="1:8" ht="20.100000000000001" customHeight="1" x14ac:dyDescent="0.25">
      <c r="A73" s="31"/>
      <c r="B73" s="31" t="s">
        <v>300</v>
      </c>
      <c r="C73" s="35" t="s">
        <v>301</v>
      </c>
      <c r="D73" s="32"/>
      <c r="E73" s="32">
        <v>3500000</v>
      </c>
      <c r="F73" s="32"/>
      <c r="G73" s="32"/>
      <c r="H73" s="31"/>
    </row>
    <row r="74" spans="1:8" ht="20.100000000000001" customHeight="1" x14ac:dyDescent="0.25">
      <c r="A74" s="31"/>
      <c r="B74" s="31"/>
      <c r="C74" s="31" t="s">
        <v>299</v>
      </c>
      <c r="D74" s="32"/>
      <c r="E74" s="32"/>
      <c r="F74" s="32"/>
      <c r="G74" s="32"/>
      <c r="H74" s="31"/>
    </row>
    <row r="75" spans="1:8" ht="20.100000000000001" customHeight="1" x14ac:dyDescent="0.25">
      <c r="A75" s="31"/>
      <c r="B75" s="31"/>
      <c r="C75" s="31" t="s">
        <v>294</v>
      </c>
      <c r="D75" s="32"/>
      <c r="E75" s="32"/>
      <c r="F75" s="32"/>
      <c r="G75" s="32"/>
      <c r="H75" s="31"/>
    </row>
    <row r="76" spans="1:8" ht="20.100000000000001" customHeight="1" x14ac:dyDescent="0.25">
      <c r="A76" s="31"/>
      <c r="B76" s="31"/>
      <c r="C76" s="31" t="s">
        <v>295</v>
      </c>
      <c r="D76" s="32"/>
      <c r="E76" s="32"/>
      <c r="F76" s="32"/>
      <c r="G76" s="32"/>
      <c r="H76" s="31"/>
    </row>
    <row r="77" spans="1:8" ht="20.100000000000001" customHeight="1" x14ac:dyDescent="0.25">
      <c r="A77" s="31"/>
      <c r="B77" s="31"/>
      <c r="C77" s="31" t="s">
        <v>296</v>
      </c>
      <c r="D77" s="32"/>
      <c r="E77" s="32"/>
      <c r="F77" s="32"/>
      <c r="G77" s="32"/>
      <c r="H77" s="31"/>
    </row>
    <row r="78" spans="1:8" ht="20.100000000000001" customHeight="1" x14ac:dyDescent="0.25">
      <c r="A78" s="31"/>
      <c r="B78" s="31" t="s">
        <v>302</v>
      </c>
      <c r="C78" s="35" t="s">
        <v>303</v>
      </c>
      <c r="D78" s="32"/>
      <c r="E78" s="32">
        <v>3000000</v>
      </c>
      <c r="F78" s="32"/>
      <c r="G78" s="32"/>
      <c r="H78" s="31"/>
    </row>
    <row r="79" spans="1:8" ht="20.100000000000001" customHeight="1" x14ac:dyDescent="0.25">
      <c r="A79" s="31"/>
      <c r="B79" s="31"/>
      <c r="C79" s="31" t="s">
        <v>299</v>
      </c>
      <c r="D79" s="32"/>
      <c r="E79" s="32"/>
      <c r="F79" s="32"/>
      <c r="G79" s="32"/>
      <c r="H79" s="31"/>
    </row>
    <row r="80" spans="1:8" ht="20.100000000000001" customHeight="1" x14ac:dyDescent="0.25">
      <c r="A80" s="31"/>
      <c r="B80" s="31"/>
      <c r="C80" s="31" t="s">
        <v>294</v>
      </c>
      <c r="D80" s="32"/>
      <c r="E80" s="32"/>
      <c r="F80" s="32"/>
      <c r="G80" s="32"/>
      <c r="H80" s="31"/>
    </row>
    <row r="81" spans="1:8" ht="20.100000000000001" customHeight="1" x14ac:dyDescent="0.25">
      <c r="A81" s="31"/>
      <c r="B81" s="31"/>
      <c r="C81" s="31" t="s">
        <v>295</v>
      </c>
      <c r="D81" s="32"/>
      <c r="E81" s="32"/>
      <c r="F81" s="32"/>
      <c r="G81" s="32"/>
      <c r="H81" s="31"/>
    </row>
    <row r="82" spans="1:8" ht="20.100000000000001" customHeight="1" x14ac:dyDescent="0.25">
      <c r="A82" s="31"/>
      <c r="B82" s="31"/>
      <c r="C82" s="31" t="s">
        <v>296</v>
      </c>
      <c r="D82" s="32"/>
      <c r="E82" s="32"/>
      <c r="F82" s="32"/>
      <c r="G82" s="32"/>
      <c r="H82" s="31"/>
    </row>
    <row r="83" spans="1:8" ht="20.100000000000001" customHeight="1" x14ac:dyDescent="0.25">
      <c r="A83" s="31"/>
      <c r="B83" s="31" t="s">
        <v>304</v>
      </c>
      <c r="C83" s="35" t="s">
        <v>305</v>
      </c>
      <c r="D83" s="32"/>
      <c r="E83" s="32">
        <v>1000000</v>
      </c>
      <c r="F83" s="32"/>
      <c r="G83" s="32"/>
      <c r="H83" s="31"/>
    </row>
    <row r="84" spans="1:8" ht="20.100000000000001" customHeight="1" x14ac:dyDescent="0.25">
      <c r="A84" s="31"/>
      <c r="B84" s="31"/>
      <c r="C84" s="31" t="s">
        <v>299</v>
      </c>
      <c r="D84" s="32"/>
      <c r="E84" s="32"/>
      <c r="F84" s="32"/>
      <c r="G84" s="32"/>
      <c r="H84" s="31"/>
    </row>
    <row r="85" spans="1:8" ht="20.100000000000001" customHeight="1" x14ac:dyDescent="0.25">
      <c r="A85" s="31"/>
      <c r="B85" s="31"/>
      <c r="C85" s="31" t="s">
        <v>294</v>
      </c>
      <c r="D85" s="32"/>
      <c r="E85" s="32"/>
      <c r="F85" s="32"/>
      <c r="G85" s="32"/>
      <c r="H85" s="31"/>
    </row>
    <row r="86" spans="1:8" ht="20.100000000000001" customHeight="1" x14ac:dyDescent="0.25">
      <c r="A86" s="31"/>
      <c r="B86" s="31"/>
      <c r="C86" s="31" t="s">
        <v>295</v>
      </c>
      <c r="D86" s="32"/>
      <c r="E86" s="32"/>
      <c r="F86" s="32"/>
      <c r="G86" s="32"/>
      <c r="H86" s="31"/>
    </row>
    <row r="87" spans="1:8" ht="20.100000000000001" customHeight="1" x14ac:dyDescent="0.25">
      <c r="A87" s="31"/>
      <c r="B87" s="31"/>
      <c r="C87" s="31" t="s">
        <v>296</v>
      </c>
      <c r="D87" s="32"/>
      <c r="E87" s="32"/>
      <c r="F87" s="32"/>
      <c r="G87" s="32"/>
      <c r="H87" s="31"/>
    </row>
    <row r="88" spans="1:8" ht="20.100000000000001" customHeight="1" x14ac:dyDescent="0.25">
      <c r="A88" s="31"/>
      <c r="B88" s="31" t="s">
        <v>306</v>
      </c>
      <c r="C88" s="35" t="s">
        <v>437</v>
      </c>
      <c r="D88" s="32"/>
      <c r="E88" s="32">
        <v>839000</v>
      </c>
      <c r="F88" s="32"/>
      <c r="G88" s="32"/>
      <c r="H88" s="31"/>
    </row>
    <row r="89" spans="1:8" ht="20.100000000000001" customHeight="1" x14ac:dyDescent="0.25">
      <c r="A89" s="31"/>
      <c r="B89" s="31"/>
      <c r="C89" s="31" t="s">
        <v>299</v>
      </c>
      <c r="D89" s="32"/>
      <c r="E89" s="32"/>
      <c r="F89" s="32"/>
      <c r="G89" s="32"/>
      <c r="H89" s="31"/>
    </row>
    <row r="90" spans="1:8" ht="20.100000000000001" customHeight="1" x14ac:dyDescent="0.25">
      <c r="A90" s="31"/>
      <c r="B90" s="31"/>
      <c r="C90" s="31" t="s">
        <v>294</v>
      </c>
      <c r="D90" s="32"/>
      <c r="E90" s="32"/>
      <c r="F90" s="32"/>
      <c r="G90" s="32"/>
      <c r="H90" s="31"/>
    </row>
    <row r="91" spans="1:8" ht="20.100000000000001" customHeight="1" x14ac:dyDescent="0.25">
      <c r="A91" s="31"/>
      <c r="B91" s="31"/>
      <c r="C91" s="31" t="s">
        <v>295</v>
      </c>
      <c r="D91" s="32"/>
      <c r="E91" s="32"/>
      <c r="F91" s="32"/>
      <c r="G91" s="32"/>
      <c r="H91" s="31"/>
    </row>
    <row r="92" spans="1:8" ht="20.100000000000001" customHeight="1" x14ac:dyDescent="0.25">
      <c r="A92" s="31"/>
      <c r="B92" s="31" t="s">
        <v>438</v>
      </c>
      <c r="C92" s="35" t="s">
        <v>307</v>
      </c>
      <c r="D92" s="32"/>
      <c r="E92" s="32">
        <v>1500000</v>
      </c>
      <c r="F92" s="32"/>
      <c r="G92" s="32"/>
      <c r="H92" s="31"/>
    </row>
    <row r="93" spans="1:8" ht="20.100000000000001" customHeight="1" x14ac:dyDescent="0.25">
      <c r="A93" s="31"/>
      <c r="B93" s="31"/>
      <c r="C93" s="31" t="s">
        <v>308</v>
      </c>
      <c r="D93" s="32"/>
      <c r="E93" s="32"/>
      <c r="F93" s="32"/>
      <c r="G93" s="32"/>
      <c r="H93" s="31"/>
    </row>
    <row r="94" spans="1:8" ht="20.100000000000001" customHeight="1" x14ac:dyDescent="0.25">
      <c r="A94" s="31"/>
      <c r="B94" s="31"/>
      <c r="C94" s="31" t="s">
        <v>309</v>
      </c>
      <c r="D94" s="32"/>
      <c r="E94" s="32"/>
      <c r="F94" s="32"/>
      <c r="G94" s="32"/>
      <c r="H94" s="31"/>
    </row>
    <row r="95" spans="1:8" ht="20.100000000000001" customHeight="1" x14ac:dyDescent="0.25">
      <c r="A95" s="31"/>
      <c r="B95" s="31"/>
      <c r="C95" s="31" t="s">
        <v>310</v>
      </c>
      <c r="D95" s="32"/>
      <c r="E95" s="32"/>
      <c r="F95" s="32"/>
      <c r="G95" s="32"/>
      <c r="H95" s="31"/>
    </row>
    <row r="96" spans="1:8" ht="20.100000000000001" customHeight="1" x14ac:dyDescent="0.25">
      <c r="A96" s="29" t="s">
        <v>311</v>
      </c>
      <c r="B96" s="29"/>
      <c r="C96" s="35" t="s">
        <v>312</v>
      </c>
      <c r="D96" s="32"/>
      <c r="E96" s="32"/>
      <c r="F96" s="32"/>
      <c r="G96" s="32"/>
      <c r="H96" s="31"/>
    </row>
    <row r="97" spans="1:12" ht="20.100000000000001" customHeight="1" x14ac:dyDescent="0.25">
      <c r="A97" s="29" t="s">
        <v>313</v>
      </c>
      <c r="B97" s="29"/>
      <c r="C97" s="35" t="s">
        <v>314</v>
      </c>
      <c r="D97" s="32"/>
      <c r="E97" s="32"/>
      <c r="F97" s="32"/>
      <c r="G97" s="32"/>
      <c r="H97" s="31"/>
    </row>
    <row r="98" spans="1:12" ht="20.100000000000001" customHeight="1" x14ac:dyDescent="0.25">
      <c r="A98" s="29" t="s">
        <v>315</v>
      </c>
      <c r="B98" s="28"/>
      <c r="C98" s="35" t="s">
        <v>316</v>
      </c>
      <c r="D98" s="32"/>
      <c r="E98" s="32"/>
      <c r="F98" s="32"/>
      <c r="G98" s="32"/>
      <c r="H98" s="31"/>
    </row>
    <row r="99" spans="1:12" ht="20.100000000000001" customHeight="1" x14ac:dyDescent="0.25">
      <c r="A99" s="28"/>
      <c r="B99" s="28" t="s">
        <v>317</v>
      </c>
      <c r="C99" s="31" t="s">
        <v>318</v>
      </c>
      <c r="D99" s="32"/>
      <c r="E99" s="32">
        <v>200000</v>
      </c>
      <c r="F99" s="32"/>
      <c r="G99" s="32"/>
      <c r="H99" s="31"/>
    </row>
    <row r="100" spans="1:12" ht="20.100000000000001" customHeight="1" x14ac:dyDescent="0.25">
      <c r="A100" s="28"/>
      <c r="B100" s="28"/>
      <c r="C100" s="31" t="s">
        <v>319</v>
      </c>
      <c r="D100" s="32"/>
      <c r="E100" s="32">
        <v>150000</v>
      </c>
      <c r="F100" s="32"/>
      <c r="G100" s="32"/>
      <c r="H100" s="31"/>
    </row>
    <row r="101" spans="1:12" ht="20.100000000000001" customHeight="1" x14ac:dyDescent="0.25">
      <c r="A101" s="28"/>
      <c r="B101" s="28"/>
      <c r="C101" s="31" t="s">
        <v>320</v>
      </c>
      <c r="D101" s="32"/>
      <c r="E101" s="32">
        <v>200000</v>
      </c>
      <c r="F101" s="32"/>
      <c r="G101" s="32"/>
      <c r="H101" s="31"/>
    </row>
    <row r="102" spans="1:12" ht="20.100000000000001" customHeight="1" x14ac:dyDescent="0.25">
      <c r="A102" s="28"/>
      <c r="B102" s="28"/>
      <c r="C102" s="31" t="s">
        <v>321</v>
      </c>
      <c r="D102" s="31"/>
      <c r="E102" s="32">
        <v>150000</v>
      </c>
      <c r="F102" s="31"/>
      <c r="G102" s="31"/>
      <c r="H102" s="31"/>
    </row>
    <row r="103" spans="1:12" ht="20.100000000000001" customHeight="1" x14ac:dyDescent="0.25">
      <c r="A103" s="28"/>
      <c r="B103" s="28"/>
      <c r="C103" s="31" t="s">
        <v>322</v>
      </c>
      <c r="D103" s="31"/>
      <c r="E103" s="32">
        <v>50000</v>
      </c>
      <c r="F103" s="31"/>
      <c r="G103" s="31"/>
      <c r="H103" s="31"/>
    </row>
    <row r="104" spans="1:12" ht="20.100000000000001" customHeight="1" x14ac:dyDescent="0.25">
      <c r="A104" s="28"/>
      <c r="B104" s="28"/>
      <c r="C104" s="31" t="s">
        <v>323</v>
      </c>
      <c r="D104" s="31"/>
      <c r="E104" s="32">
        <v>575000</v>
      </c>
      <c r="F104" s="31"/>
      <c r="G104" s="31"/>
      <c r="H104" s="31"/>
      <c r="J104">
        <v>23</v>
      </c>
      <c r="K104">
        <v>25000</v>
      </c>
      <c r="L104">
        <f>SUM(J104*K104)</f>
        <v>575000</v>
      </c>
    </row>
    <row r="105" spans="1:12" ht="20.100000000000001" customHeight="1" x14ac:dyDescent="0.25">
      <c r="A105" s="28"/>
      <c r="B105" s="28"/>
      <c r="C105" s="31" t="s">
        <v>324</v>
      </c>
      <c r="D105" s="31"/>
      <c r="E105" s="32">
        <v>10000000</v>
      </c>
      <c r="F105" s="31"/>
      <c r="G105" s="31"/>
      <c r="H105" s="31"/>
    </row>
    <row r="106" spans="1:12" ht="20.100000000000001" customHeight="1" x14ac:dyDescent="0.25">
      <c r="A106" s="28"/>
      <c r="B106" s="28"/>
      <c r="C106" s="31" t="s">
        <v>325</v>
      </c>
      <c r="D106" s="31"/>
      <c r="E106" s="32">
        <v>500000</v>
      </c>
      <c r="F106" s="31"/>
      <c r="G106" s="31"/>
      <c r="H106" s="31"/>
    </row>
    <row r="107" spans="1:12" ht="20.100000000000001" customHeight="1" x14ac:dyDescent="0.25">
      <c r="A107" s="28"/>
      <c r="B107" s="28"/>
      <c r="C107" s="31" t="s">
        <v>326</v>
      </c>
      <c r="D107" s="31"/>
      <c r="E107" s="32">
        <v>300000</v>
      </c>
      <c r="F107" s="31"/>
      <c r="G107" s="31"/>
      <c r="H107" s="31"/>
    </row>
    <row r="108" spans="1:12" ht="26.25" customHeight="1" x14ac:dyDescent="0.25">
      <c r="A108" s="29"/>
      <c r="B108" s="29"/>
      <c r="C108" s="29" t="s">
        <v>415</v>
      </c>
      <c r="D108" s="39">
        <f>SUM(D8:D106)</f>
        <v>0</v>
      </c>
      <c r="E108" s="39">
        <f>SUM(E8:E107)</f>
        <v>486265500</v>
      </c>
      <c r="F108" s="39">
        <f>SUM(F8:F106)</f>
        <v>0</v>
      </c>
      <c r="G108" s="39">
        <f>SUM(G8:G106)</f>
        <v>0</v>
      </c>
      <c r="H108" s="35"/>
    </row>
    <row r="109" spans="1:12" ht="20.100000000000001" customHeight="1" x14ac:dyDescent="0.25">
      <c r="A109" s="27"/>
      <c r="B109" s="27"/>
      <c r="C109" s="2"/>
      <c r="D109" s="2"/>
      <c r="E109" s="2"/>
      <c r="F109" s="2"/>
      <c r="G109" s="2"/>
      <c r="H109" s="2"/>
    </row>
    <row r="110" spans="1:12" x14ac:dyDescent="0.25">
      <c r="A110" s="70" t="s">
        <v>329</v>
      </c>
      <c r="B110" s="70"/>
      <c r="C110" s="70"/>
    </row>
    <row r="111" spans="1:12" x14ac:dyDescent="0.25">
      <c r="A111" s="65" t="s">
        <v>206</v>
      </c>
      <c r="B111" s="65"/>
      <c r="C111" s="65" t="s">
        <v>200</v>
      </c>
      <c r="D111" s="65" t="s">
        <v>201</v>
      </c>
      <c r="E111" s="65"/>
      <c r="F111" s="65" t="s">
        <v>202</v>
      </c>
      <c r="G111" s="65"/>
      <c r="H111" s="65" t="s">
        <v>205</v>
      </c>
    </row>
    <row r="112" spans="1:12" x14ac:dyDescent="0.25">
      <c r="A112" s="65"/>
      <c r="B112" s="65"/>
      <c r="C112" s="65"/>
      <c r="D112" s="30">
        <v>2018</v>
      </c>
      <c r="E112" s="30">
        <v>2019</v>
      </c>
      <c r="F112" s="30" t="s">
        <v>203</v>
      </c>
      <c r="G112" s="30" t="s">
        <v>204</v>
      </c>
      <c r="H112" s="65"/>
    </row>
    <row r="113" spans="1:12" x14ac:dyDescent="0.25">
      <c r="A113" s="30">
        <v>1</v>
      </c>
      <c r="B113" s="30">
        <v>2</v>
      </c>
      <c r="C113" s="30">
        <v>3</v>
      </c>
      <c r="D113" s="30">
        <v>4</v>
      </c>
      <c r="E113" s="30">
        <v>5</v>
      </c>
      <c r="F113" s="30">
        <v>6</v>
      </c>
      <c r="G113" s="30">
        <v>7</v>
      </c>
      <c r="H113" s="30">
        <v>8</v>
      </c>
    </row>
    <row r="114" spans="1:12" ht="20.100000000000001" customHeight="1" x14ac:dyDescent="0.25">
      <c r="A114" s="29" t="s">
        <v>330</v>
      </c>
      <c r="B114" s="28"/>
      <c r="C114" s="35" t="s">
        <v>332</v>
      </c>
      <c r="D114" s="32"/>
      <c r="E114" s="32"/>
      <c r="F114" s="32"/>
      <c r="G114" s="32"/>
      <c r="H114" s="31"/>
    </row>
    <row r="115" spans="1:12" ht="20.100000000000001" customHeight="1" x14ac:dyDescent="0.25">
      <c r="A115" s="28"/>
      <c r="B115" s="34" t="s">
        <v>331</v>
      </c>
      <c r="C115" s="31" t="s">
        <v>333</v>
      </c>
      <c r="D115" s="32"/>
      <c r="E115" s="32">
        <v>40800000</v>
      </c>
      <c r="F115" s="32"/>
      <c r="G115" s="32"/>
      <c r="H115" s="31" t="s">
        <v>425</v>
      </c>
      <c r="J115">
        <v>12</v>
      </c>
      <c r="K115" s="47">
        <v>25000</v>
      </c>
      <c r="L115" s="47">
        <f>SUM(J115*K115)</f>
        <v>300000</v>
      </c>
    </row>
    <row r="116" spans="1:12" ht="20.100000000000001" customHeight="1" x14ac:dyDescent="0.25">
      <c r="A116" s="28"/>
      <c r="B116" s="34" t="s">
        <v>338</v>
      </c>
      <c r="C116" s="31" t="s">
        <v>334</v>
      </c>
      <c r="D116" s="32"/>
      <c r="E116" s="32">
        <v>3000000</v>
      </c>
      <c r="F116" s="32"/>
      <c r="G116" s="32"/>
      <c r="H116" s="31" t="s">
        <v>426</v>
      </c>
      <c r="K116" s="47"/>
      <c r="L116" s="47"/>
    </row>
    <row r="117" spans="1:12" ht="20.100000000000001" customHeight="1" x14ac:dyDescent="0.25">
      <c r="A117" s="28"/>
      <c r="B117" s="34" t="s">
        <v>339</v>
      </c>
      <c r="C117" s="31" t="s">
        <v>335</v>
      </c>
      <c r="D117" s="32"/>
      <c r="E117" s="32">
        <v>3000000</v>
      </c>
      <c r="F117" s="32"/>
      <c r="G117" s="32"/>
      <c r="H117" s="31" t="s">
        <v>426</v>
      </c>
      <c r="K117" s="47"/>
      <c r="L117" s="47"/>
    </row>
    <row r="118" spans="1:12" ht="20.100000000000001" customHeight="1" x14ac:dyDescent="0.25">
      <c r="A118" s="28"/>
      <c r="B118" s="34" t="s">
        <v>340</v>
      </c>
      <c r="C118" s="31" t="s">
        <v>336</v>
      </c>
      <c r="D118" s="32"/>
      <c r="E118" s="32">
        <v>3000000</v>
      </c>
      <c r="F118" s="32"/>
      <c r="G118" s="32"/>
      <c r="H118" s="31" t="s">
        <v>426</v>
      </c>
      <c r="K118" s="47"/>
      <c r="L118" s="47"/>
    </row>
    <row r="119" spans="1:12" ht="45.75" customHeight="1" x14ac:dyDescent="0.25">
      <c r="A119" s="28"/>
      <c r="B119" s="34" t="s">
        <v>341</v>
      </c>
      <c r="C119" s="36" t="s">
        <v>479</v>
      </c>
      <c r="D119" s="32"/>
      <c r="E119" s="32">
        <v>5400000</v>
      </c>
      <c r="F119" s="32"/>
      <c r="G119" s="32"/>
      <c r="H119" s="36" t="s">
        <v>478</v>
      </c>
      <c r="K119" s="47"/>
      <c r="L119" s="47"/>
    </row>
    <row r="120" spans="1:12" ht="20.100000000000001" customHeight="1" x14ac:dyDescent="0.25">
      <c r="A120" s="28"/>
      <c r="B120" s="34" t="s">
        <v>342</v>
      </c>
      <c r="C120" s="31" t="s">
        <v>337</v>
      </c>
      <c r="D120" s="32"/>
      <c r="E120" s="32">
        <v>900000</v>
      </c>
      <c r="F120" s="32"/>
      <c r="G120" s="32"/>
      <c r="H120" s="31" t="s">
        <v>427</v>
      </c>
      <c r="K120" s="47"/>
      <c r="L120" s="47"/>
    </row>
    <row r="121" spans="1:12" ht="20.100000000000001" customHeight="1" x14ac:dyDescent="0.25">
      <c r="A121" s="28"/>
      <c r="B121" s="34" t="s">
        <v>356</v>
      </c>
      <c r="C121" s="31" t="s">
        <v>481</v>
      </c>
      <c r="D121" s="32"/>
      <c r="E121" s="32">
        <v>3600000</v>
      </c>
      <c r="F121" s="32"/>
      <c r="G121" s="32"/>
      <c r="H121" s="31" t="s">
        <v>482</v>
      </c>
      <c r="K121" s="47"/>
      <c r="L121" s="47"/>
    </row>
    <row r="122" spans="1:12" ht="33.75" customHeight="1" x14ac:dyDescent="0.25">
      <c r="A122" s="28"/>
      <c r="B122" s="34" t="s">
        <v>357</v>
      </c>
      <c r="C122" s="36" t="s">
        <v>486</v>
      </c>
      <c r="D122" s="32"/>
      <c r="E122" s="32">
        <v>2400000</v>
      </c>
      <c r="F122" s="32"/>
      <c r="G122" s="32"/>
      <c r="H122" s="31" t="s">
        <v>480</v>
      </c>
      <c r="K122" s="47"/>
      <c r="L122" s="47"/>
    </row>
    <row r="123" spans="1:12" ht="28.5" customHeight="1" x14ac:dyDescent="0.25">
      <c r="A123" s="28"/>
      <c r="B123" s="34" t="s">
        <v>488</v>
      </c>
      <c r="C123" s="36" t="s">
        <v>485</v>
      </c>
      <c r="D123" s="32"/>
      <c r="E123" s="32">
        <v>1200000</v>
      </c>
      <c r="F123" s="32"/>
      <c r="G123" s="32"/>
      <c r="H123" s="31" t="s">
        <v>483</v>
      </c>
      <c r="K123" s="47"/>
      <c r="L123" s="47"/>
    </row>
    <row r="124" spans="1:12" ht="20.100000000000001" customHeight="1" x14ac:dyDescent="0.25">
      <c r="A124" s="28"/>
      <c r="B124" s="34" t="s">
        <v>489</v>
      </c>
      <c r="C124" s="31" t="s">
        <v>484</v>
      </c>
      <c r="D124" s="32"/>
      <c r="E124" s="32">
        <v>1500000</v>
      </c>
      <c r="F124" s="32"/>
      <c r="G124" s="32"/>
      <c r="H124" s="31" t="s">
        <v>487</v>
      </c>
      <c r="K124" s="47"/>
      <c r="L124" s="47"/>
    </row>
    <row r="125" spans="1:12" ht="30.75" customHeight="1" x14ac:dyDescent="0.25">
      <c r="A125" s="28"/>
      <c r="B125" s="34" t="s">
        <v>490</v>
      </c>
      <c r="C125" s="36" t="s">
        <v>343</v>
      </c>
      <c r="D125" s="32"/>
      <c r="E125" s="32">
        <v>2100000</v>
      </c>
      <c r="F125" s="32"/>
      <c r="G125" s="32"/>
      <c r="H125" s="31" t="s">
        <v>344</v>
      </c>
      <c r="K125" s="47"/>
      <c r="L125" s="47"/>
    </row>
    <row r="126" spans="1:12" ht="30.75" customHeight="1" x14ac:dyDescent="0.25">
      <c r="A126" s="28"/>
      <c r="B126" s="34"/>
      <c r="C126" s="36" t="s">
        <v>494</v>
      </c>
      <c r="D126" s="32"/>
      <c r="E126" s="32">
        <v>1500000</v>
      </c>
      <c r="F126" s="32"/>
      <c r="G126" s="32"/>
      <c r="H126" s="31" t="s">
        <v>495</v>
      </c>
      <c r="K126" s="47"/>
      <c r="L126" s="47"/>
    </row>
    <row r="127" spans="1:12" ht="20.100000000000001" customHeight="1" x14ac:dyDescent="0.25">
      <c r="A127" s="28"/>
      <c r="B127" s="34" t="s">
        <v>491</v>
      </c>
      <c r="C127" s="31" t="s">
        <v>428</v>
      </c>
      <c r="D127" s="32"/>
      <c r="E127" s="32">
        <v>300000</v>
      </c>
      <c r="F127" s="32"/>
      <c r="G127" s="32"/>
      <c r="H127" s="31" t="s">
        <v>447</v>
      </c>
      <c r="K127" s="47"/>
      <c r="L127" s="47"/>
    </row>
    <row r="128" spans="1:12" ht="20.100000000000001" customHeight="1" x14ac:dyDescent="0.25">
      <c r="A128" s="28"/>
      <c r="B128" s="28"/>
      <c r="C128" s="31"/>
      <c r="D128" s="32"/>
      <c r="E128" s="32"/>
      <c r="F128" s="32"/>
      <c r="G128" s="32"/>
      <c r="H128" s="31"/>
      <c r="K128" s="47"/>
      <c r="L128" s="47"/>
    </row>
    <row r="129" spans="1:12" ht="20.100000000000001" customHeight="1" x14ac:dyDescent="0.25">
      <c r="A129" s="29" t="s">
        <v>345</v>
      </c>
      <c r="B129" s="29"/>
      <c r="C129" s="35" t="s">
        <v>346</v>
      </c>
      <c r="D129" s="39"/>
      <c r="E129" s="32"/>
      <c r="F129" s="32"/>
      <c r="G129" s="32"/>
      <c r="H129" s="31"/>
      <c r="K129" s="47"/>
      <c r="L129" s="47"/>
    </row>
    <row r="130" spans="1:12" ht="20.100000000000001" customHeight="1" x14ac:dyDescent="0.25">
      <c r="A130" s="28"/>
      <c r="B130" s="34" t="s">
        <v>331</v>
      </c>
      <c r="C130" s="31" t="s">
        <v>217</v>
      </c>
      <c r="D130" s="32"/>
      <c r="E130" s="32">
        <v>900000</v>
      </c>
      <c r="F130" s="32"/>
      <c r="G130" s="32"/>
      <c r="H130" s="31" t="s">
        <v>350</v>
      </c>
      <c r="K130" s="47"/>
      <c r="L130" s="47"/>
    </row>
    <row r="131" spans="1:12" ht="20.100000000000001" customHeight="1" x14ac:dyDescent="0.25">
      <c r="A131" s="28"/>
      <c r="B131" s="34" t="s">
        <v>338</v>
      </c>
      <c r="C131" s="31" t="s">
        <v>347</v>
      </c>
      <c r="D131" s="32"/>
      <c r="E131" s="32">
        <v>100000</v>
      </c>
      <c r="F131" s="32"/>
      <c r="G131" s="32"/>
      <c r="H131" s="31" t="s">
        <v>348</v>
      </c>
      <c r="K131" s="47"/>
      <c r="L131" s="47"/>
    </row>
    <row r="132" spans="1:12" ht="20.100000000000001" customHeight="1" x14ac:dyDescent="0.25">
      <c r="A132" s="28"/>
      <c r="B132" s="34" t="s">
        <v>339</v>
      </c>
      <c r="C132" s="31" t="s">
        <v>351</v>
      </c>
      <c r="D132" s="32"/>
      <c r="E132" s="32">
        <v>300000</v>
      </c>
      <c r="F132" s="32"/>
      <c r="G132" s="32"/>
      <c r="H132" s="31" t="s">
        <v>352</v>
      </c>
      <c r="K132" s="47"/>
      <c r="L132" s="47"/>
    </row>
    <row r="133" spans="1:12" ht="20.100000000000001" customHeight="1" x14ac:dyDescent="0.25">
      <c r="A133" s="29"/>
      <c r="B133" s="29"/>
      <c r="C133" s="35"/>
      <c r="D133" s="32"/>
      <c r="E133" s="32"/>
      <c r="F133" s="32"/>
      <c r="G133" s="32"/>
      <c r="H133" s="31"/>
      <c r="K133" s="47"/>
      <c r="L133" s="47"/>
    </row>
    <row r="134" spans="1:12" ht="20.100000000000001" customHeight="1" x14ac:dyDescent="0.25">
      <c r="A134" s="29" t="s">
        <v>349</v>
      </c>
      <c r="B134" s="28"/>
      <c r="C134" s="35" t="s">
        <v>353</v>
      </c>
      <c r="D134" s="32"/>
      <c r="E134" s="32"/>
      <c r="F134" s="32"/>
      <c r="G134" s="32"/>
      <c r="H134" s="31"/>
      <c r="K134" s="47"/>
      <c r="L134" s="47"/>
    </row>
    <row r="135" spans="1:12" ht="20.100000000000001" customHeight="1" x14ac:dyDescent="0.25">
      <c r="A135" s="28"/>
      <c r="B135" s="34" t="s">
        <v>331</v>
      </c>
      <c r="C135" s="31" t="s">
        <v>354</v>
      </c>
      <c r="D135" s="32"/>
      <c r="E135" s="32">
        <v>2400000</v>
      </c>
      <c r="F135" s="32"/>
      <c r="G135" s="32"/>
      <c r="H135" s="31" t="s">
        <v>355</v>
      </c>
    </row>
    <row r="136" spans="1:12" ht="20.100000000000001" customHeight="1" x14ac:dyDescent="0.25">
      <c r="A136" s="28"/>
      <c r="B136" s="28"/>
      <c r="C136" s="31"/>
      <c r="D136" s="32"/>
      <c r="E136" s="32"/>
      <c r="F136" s="32"/>
      <c r="G136" s="32"/>
      <c r="H136" s="31"/>
    </row>
    <row r="137" spans="1:12" ht="20.100000000000001" customHeight="1" x14ac:dyDescent="0.25">
      <c r="A137" s="29" t="s">
        <v>358</v>
      </c>
      <c r="B137" s="29"/>
      <c r="C137" s="35" t="s">
        <v>359</v>
      </c>
      <c r="D137" s="32"/>
      <c r="E137" s="32"/>
      <c r="F137" s="32"/>
      <c r="G137" s="32"/>
      <c r="H137" s="31"/>
    </row>
    <row r="138" spans="1:12" ht="20.100000000000001" customHeight="1" x14ac:dyDescent="0.25">
      <c r="A138" s="28"/>
      <c r="B138" s="34" t="s">
        <v>331</v>
      </c>
      <c r="C138" s="31" t="s">
        <v>360</v>
      </c>
      <c r="D138" s="32"/>
      <c r="E138" s="32">
        <v>600000</v>
      </c>
      <c r="F138" s="32"/>
      <c r="G138" s="32"/>
      <c r="H138" s="31" t="s">
        <v>429</v>
      </c>
    </row>
    <row r="139" spans="1:12" ht="20.100000000000001" customHeight="1" x14ac:dyDescent="0.25">
      <c r="A139" s="28"/>
      <c r="B139" s="34" t="s">
        <v>338</v>
      </c>
      <c r="C139" s="31" t="s">
        <v>361</v>
      </c>
      <c r="D139" s="32"/>
      <c r="E139" s="32">
        <v>2000000</v>
      </c>
      <c r="F139" s="32"/>
      <c r="G139" s="32"/>
      <c r="H139" s="31" t="s">
        <v>440</v>
      </c>
    </row>
    <row r="140" spans="1:12" ht="20.100000000000001" customHeight="1" x14ac:dyDescent="0.25">
      <c r="A140" s="28"/>
      <c r="B140" s="34" t="s">
        <v>339</v>
      </c>
      <c r="C140" s="31" t="s">
        <v>362</v>
      </c>
      <c r="D140" s="32"/>
      <c r="E140" s="32"/>
      <c r="F140" s="32"/>
      <c r="G140" s="32"/>
      <c r="H140" s="31"/>
    </row>
    <row r="141" spans="1:12" ht="20.100000000000001" customHeight="1" x14ac:dyDescent="0.25">
      <c r="A141" s="28"/>
      <c r="B141" s="34" t="s">
        <v>340</v>
      </c>
      <c r="C141" s="31" t="s">
        <v>363</v>
      </c>
      <c r="D141" s="32"/>
      <c r="E141" s="32">
        <v>1000000</v>
      </c>
      <c r="F141" s="32"/>
      <c r="G141" s="32"/>
      <c r="H141" s="31"/>
    </row>
    <row r="142" spans="1:12" ht="20.100000000000001" customHeight="1" x14ac:dyDescent="0.25">
      <c r="A142" s="28"/>
      <c r="B142" s="28"/>
      <c r="C142" s="31"/>
      <c r="D142" s="32"/>
      <c r="E142" s="32"/>
      <c r="F142" s="32"/>
      <c r="G142" s="32"/>
      <c r="H142" s="31"/>
    </row>
    <row r="143" spans="1:12" ht="20.100000000000001" customHeight="1" x14ac:dyDescent="0.25">
      <c r="A143" s="29" t="s">
        <v>364</v>
      </c>
      <c r="B143" s="29"/>
      <c r="C143" s="35" t="s">
        <v>365</v>
      </c>
      <c r="D143" s="32"/>
      <c r="E143" s="32"/>
      <c r="F143" s="32"/>
      <c r="G143" s="32"/>
      <c r="H143" s="31"/>
    </row>
    <row r="144" spans="1:12" ht="20.100000000000001" customHeight="1" x14ac:dyDescent="0.25">
      <c r="A144" s="28"/>
      <c r="B144" s="34" t="s">
        <v>331</v>
      </c>
      <c r="C144" s="31" t="s">
        <v>366</v>
      </c>
      <c r="D144" s="32"/>
      <c r="E144" s="32">
        <v>1000000</v>
      </c>
      <c r="F144" s="32"/>
      <c r="G144" s="32"/>
      <c r="H144" s="31"/>
    </row>
    <row r="145" spans="1:13" ht="20.100000000000001" customHeight="1" x14ac:dyDescent="0.25">
      <c r="A145" s="28"/>
      <c r="B145" s="34" t="s">
        <v>338</v>
      </c>
      <c r="C145" s="31" t="s">
        <v>367</v>
      </c>
      <c r="D145" s="32"/>
      <c r="E145" s="32">
        <v>2500000</v>
      </c>
      <c r="F145" s="32"/>
      <c r="G145" s="32"/>
      <c r="H145" s="31"/>
    </row>
    <row r="146" spans="1:13" ht="20.100000000000001" customHeight="1" x14ac:dyDescent="0.25">
      <c r="A146" s="28"/>
      <c r="B146" s="34" t="s">
        <v>339</v>
      </c>
      <c r="C146" s="31" t="s">
        <v>368</v>
      </c>
      <c r="D146" s="32"/>
      <c r="E146" s="32">
        <v>2000000</v>
      </c>
      <c r="F146" s="32"/>
      <c r="G146" s="32"/>
      <c r="H146" s="31"/>
    </row>
    <row r="147" spans="1:13" ht="20.100000000000001" customHeight="1" x14ac:dyDescent="0.25">
      <c r="A147" s="28"/>
      <c r="B147" s="34" t="s">
        <v>340</v>
      </c>
      <c r="C147" s="31" t="s">
        <v>369</v>
      </c>
      <c r="D147" s="32"/>
      <c r="E147" s="32">
        <v>750000</v>
      </c>
      <c r="F147" s="32"/>
      <c r="G147" s="32"/>
      <c r="H147" s="31"/>
    </row>
    <row r="148" spans="1:13" ht="20.100000000000001" customHeight="1" x14ac:dyDescent="0.25">
      <c r="A148" s="28"/>
      <c r="B148" s="34" t="s">
        <v>341</v>
      </c>
      <c r="C148" s="31" t="s">
        <v>370</v>
      </c>
      <c r="D148" s="32"/>
      <c r="E148" s="32">
        <v>120000</v>
      </c>
      <c r="F148" s="32"/>
      <c r="G148" s="32"/>
      <c r="H148" s="31" t="s">
        <v>448</v>
      </c>
    </row>
    <row r="149" spans="1:13" ht="20.100000000000001" customHeight="1" x14ac:dyDescent="0.25">
      <c r="A149" s="28"/>
      <c r="B149" s="34" t="s">
        <v>342</v>
      </c>
      <c r="C149" s="31" t="s">
        <v>371</v>
      </c>
      <c r="D149" s="32"/>
      <c r="E149" s="32">
        <v>460000</v>
      </c>
      <c r="F149" s="32"/>
      <c r="G149" s="32"/>
      <c r="H149" s="31" t="s">
        <v>449</v>
      </c>
    </row>
    <row r="150" spans="1:13" ht="20.100000000000001" customHeight="1" x14ac:dyDescent="0.25">
      <c r="A150" s="28"/>
      <c r="B150" s="34" t="s">
        <v>356</v>
      </c>
      <c r="C150" s="31" t="s">
        <v>372</v>
      </c>
      <c r="D150" s="32"/>
      <c r="E150" s="32">
        <v>40000</v>
      </c>
      <c r="F150" s="32"/>
      <c r="G150" s="32"/>
      <c r="H150" s="31" t="s">
        <v>450</v>
      </c>
    </row>
    <row r="151" spans="1:13" ht="20.100000000000001" customHeight="1" x14ac:dyDescent="0.25">
      <c r="A151" s="28"/>
      <c r="B151" s="34" t="s">
        <v>357</v>
      </c>
      <c r="C151" s="31" t="s">
        <v>373</v>
      </c>
      <c r="D151" s="32"/>
      <c r="E151" s="32">
        <v>40000</v>
      </c>
      <c r="F151" s="32"/>
      <c r="G151" s="32"/>
      <c r="H151" s="31" t="s">
        <v>450</v>
      </c>
    </row>
    <row r="152" spans="1:13" ht="20.100000000000001" customHeight="1" x14ac:dyDescent="0.25">
      <c r="A152" s="28"/>
      <c r="B152" s="28"/>
      <c r="C152" s="31"/>
      <c r="D152" s="32"/>
      <c r="E152" s="32"/>
      <c r="F152" s="32"/>
      <c r="G152" s="32"/>
      <c r="H152" s="31"/>
    </row>
    <row r="153" spans="1:13" ht="20.100000000000001" customHeight="1" x14ac:dyDescent="0.25">
      <c r="A153" s="29" t="s">
        <v>374</v>
      </c>
      <c r="B153" s="28"/>
      <c r="C153" s="35" t="s">
        <v>375</v>
      </c>
      <c r="D153" s="32"/>
      <c r="E153" s="32"/>
      <c r="F153" s="32"/>
      <c r="G153" s="32"/>
      <c r="H153" s="31"/>
    </row>
    <row r="154" spans="1:13" ht="20.100000000000001" customHeight="1" x14ac:dyDescent="0.25">
      <c r="A154" s="28"/>
      <c r="B154" s="34" t="s">
        <v>331</v>
      </c>
      <c r="C154" s="31" t="s">
        <v>376</v>
      </c>
      <c r="D154" s="32"/>
      <c r="E154" s="32">
        <v>2100000</v>
      </c>
      <c r="F154" s="32"/>
      <c r="G154" s="32"/>
      <c r="H154" s="31" t="s">
        <v>430</v>
      </c>
      <c r="J154">
        <v>3</v>
      </c>
      <c r="K154">
        <v>175000</v>
      </c>
      <c r="L154">
        <f>SUM(J154*K154)</f>
        <v>525000</v>
      </c>
      <c r="M154">
        <v>4</v>
      </c>
    </row>
    <row r="155" spans="1:13" ht="20.100000000000001" customHeight="1" x14ac:dyDescent="0.25">
      <c r="A155" s="28"/>
      <c r="B155" s="34" t="s">
        <v>338</v>
      </c>
      <c r="C155" s="31" t="s">
        <v>377</v>
      </c>
      <c r="D155" s="32"/>
      <c r="E155" s="32">
        <v>200000</v>
      </c>
      <c r="F155" s="32"/>
      <c r="G155" s="32"/>
      <c r="H155" s="31"/>
    </row>
    <row r="156" spans="1:13" ht="20.100000000000001" customHeight="1" x14ac:dyDescent="0.25">
      <c r="A156" s="28"/>
      <c r="B156" s="34" t="s">
        <v>339</v>
      </c>
      <c r="C156" s="31" t="s">
        <v>378</v>
      </c>
      <c r="D156" s="32"/>
      <c r="E156" s="32">
        <v>250000</v>
      </c>
      <c r="F156" s="32"/>
      <c r="G156" s="32"/>
      <c r="H156" s="31"/>
    </row>
    <row r="157" spans="1:13" ht="20.100000000000001" customHeight="1" x14ac:dyDescent="0.25">
      <c r="A157" s="28"/>
      <c r="B157" s="28"/>
      <c r="C157" s="31"/>
      <c r="D157" s="32"/>
      <c r="E157" s="32"/>
      <c r="F157" s="32"/>
      <c r="G157" s="32"/>
      <c r="H157" s="31"/>
    </row>
    <row r="158" spans="1:13" ht="20.100000000000001" customHeight="1" x14ac:dyDescent="0.25">
      <c r="A158" s="29" t="s">
        <v>379</v>
      </c>
      <c r="B158" s="29"/>
      <c r="C158" s="35" t="s">
        <v>380</v>
      </c>
      <c r="D158" s="32"/>
      <c r="E158" s="32"/>
      <c r="F158" s="32"/>
      <c r="G158" s="32"/>
      <c r="H158" s="31"/>
    </row>
    <row r="159" spans="1:13" ht="20.100000000000001" customHeight="1" x14ac:dyDescent="0.25">
      <c r="A159" s="28"/>
      <c r="B159" s="44" t="s">
        <v>331</v>
      </c>
      <c r="C159" s="37" t="s">
        <v>381</v>
      </c>
      <c r="D159" s="32"/>
      <c r="E159" s="32"/>
      <c r="F159" s="32"/>
      <c r="G159" s="32"/>
      <c r="H159" s="31"/>
    </row>
    <row r="160" spans="1:13" ht="20.100000000000001" customHeight="1" x14ac:dyDescent="0.25">
      <c r="A160" s="28"/>
      <c r="B160" s="44" t="s">
        <v>338</v>
      </c>
      <c r="C160" s="37" t="s">
        <v>382</v>
      </c>
      <c r="D160" s="32"/>
      <c r="E160" s="32"/>
      <c r="F160" s="32"/>
      <c r="G160" s="32"/>
      <c r="H160" s="31"/>
    </row>
    <row r="161" spans="1:8" ht="20.100000000000001" customHeight="1" x14ac:dyDescent="0.25">
      <c r="A161" s="28"/>
      <c r="B161" s="44" t="s">
        <v>339</v>
      </c>
      <c r="C161" s="37" t="s">
        <v>383</v>
      </c>
      <c r="D161" s="32"/>
      <c r="E161" s="32"/>
      <c r="F161" s="32"/>
      <c r="G161" s="32"/>
      <c r="H161" s="31"/>
    </row>
    <row r="162" spans="1:8" ht="32.25" customHeight="1" x14ac:dyDescent="0.25">
      <c r="A162" s="28"/>
      <c r="B162" s="28"/>
      <c r="C162" s="36" t="s">
        <v>384</v>
      </c>
      <c r="D162" s="32"/>
      <c r="E162" s="32">
        <v>1000000</v>
      </c>
      <c r="F162" s="32"/>
      <c r="G162" s="32"/>
      <c r="H162" s="31"/>
    </row>
    <row r="163" spans="1:8" ht="20.100000000000001" customHeight="1" x14ac:dyDescent="0.25">
      <c r="A163" s="28"/>
      <c r="B163" s="28"/>
      <c r="C163" s="31" t="s">
        <v>385</v>
      </c>
      <c r="D163" s="32"/>
      <c r="E163" s="32">
        <v>1000000</v>
      </c>
      <c r="F163" s="32"/>
      <c r="G163" s="32"/>
      <c r="H163" s="31"/>
    </row>
    <row r="164" spans="1:8" ht="20.100000000000001" customHeight="1" x14ac:dyDescent="0.25">
      <c r="A164" s="28"/>
      <c r="B164" s="44" t="s">
        <v>340</v>
      </c>
      <c r="C164" s="37" t="s">
        <v>386</v>
      </c>
      <c r="D164" s="32"/>
      <c r="E164" s="32"/>
      <c r="F164" s="32"/>
      <c r="G164" s="32"/>
      <c r="H164" s="31"/>
    </row>
    <row r="165" spans="1:8" ht="20.100000000000001" customHeight="1" x14ac:dyDescent="0.25">
      <c r="A165" s="28"/>
      <c r="B165" s="28"/>
      <c r="C165" s="31" t="s">
        <v>387</v>
      </c>
      <c r="D165" s="32"/>
      <c r="E165" s="32">
        <v>500000</v>
      </c>
      <c r="F165" s="32"/>
      <c r="G165" s="32"/>
      <c r="H165" s="31" t="s">
        <v>431</v>
      </c>
    </row>
    <row r="166" spans="1:8" ht="20.100000000000001" customHeight="1" x14ac:dyDescent="0.25">
      <c r="A166" s="28"/>
      <c r="B166" s="28"/>
      <c r="C166" s="31" t="s">
        <v>460</v>
      </c>
      <c r="D166" s="32"/>
      <c r="E166" s="32">
        <v>2000000</v>
      </c>
      <c r="F166" s="32"/>
      <c r="G166" s="32"/>
      <c r="H166" s="31" t="s">
        <v>432</v>
      </c>
    </row>
    <row r="167" spans="1:8" ht="31.5" customHeight="1" x14ac:dyDescent="0.25">
      <c r="A167" s="28"/>
      <c r="B167" s="28"/>
      <c r="C167" s="36" t="s">
        <v>388</v>
      </c>
      <c r="D167" s="32"/>
      <c r="E167" s="32">
        <v>3000000</v>
      </c>
      <c r="F167" s="32"/>
      <c r="G167" s="32"/>
      <c r="H167" s="36" t="s">
        <v>451</v>
      </c>
    </row>
    <row r="168" spans="1:8" ht="20.100000000000001" customHeight="1" x14ac:dyDescent="0.25">
      <c r="A168" s="28"/>
      <c r="B168" s="44" t="s">
        <v>341</v>
      </c>
      <c r="C168" s="37" t="s">
        <v>433</v>
      </c>
      <c r="D168" s="32"/>
      <c r="E168" s="32"/>
      <c r="F168" s="32"/>
      <c r="G168" s="32"/>
      <c r="H168" s="31"/>
    </row>
    <row r="169" spans="1:8" ht="20.100000000000001" customHeight="1" x14ac:dyDescent="0.25">
      <c r="A169" s="28"/>
      <c r="B169" s="28"/>
      <c r="C169" s="31"/>
      <c r="D169" s="32"/>
      <c r="E169" s="32"/>
      <c r="F169" s="32"/>
      <c r="G169" s="32"/>
      <c r="H169" s="31"/>
    </row>
    <row r="170" spans="1:8" ht="20.100000000000001" customHeight="1" x14ac:dyDescent="0.25">
      <c r="A170" s="29" t="s">
        <v>389</v>
      </c>
      <c r="B170" s="28"/>
      <c r="C170" s="35" t="s">
        <v>390</v>
      </c>
      <c r="D170" s="32"/>
      <c r="E170" s="32"/>
      <c r="F170" s="32"/>
      <c r="G170" s="32"/>
      <c r="H170" s="31"/>
    </row>
    <row r="171" spans="1:8" ht="20.100000000000001" customHeight="1" x14ac:dyDescent="0.25">
      <c r="A171" s="28"/>
      <c r="B171" s="34" t="s">
        <v>331</v>
      </c>
      <c r="C171" s="31" t="s">
        <v>391</v>
      </c>
      <c r="D171" s="32"/>
      <c r="E171" s="32">
        <v>2500000</v>
      </c>
      <c r="F171" s="32"/>
      <c r="G171" s="32"/>
      <c r="H171" s="31"/>
    </row>
    <row r="172" spans="1:8" ht="20.100000000000001" customHeight="1" x14ac:dyDescent="0.25">
      <c r="A172" s="28"/>
      <c r="B172" s="34" t="s">
        <v>338</v>
      </c>
      <c r="C172" s="31" t="s">
        <v>392</v>
      </c>
      <c r="D172" s="32"/>
      <c r="E172" s="32">
        <v>500000</v>
      </c>
      <c r="F172" s="32"/>
      <c r="G172" s="32"/>
      <c r="H172" s="31"/>
    </row>
    <row r="173" spans="1:8" ht="20.100000000000001" customHeight="1" x14ac:dyDescent="0.25">
      <c r="A173" s="28"/>
      <c r="B173" s="34" t="s">
        <v>339</v>
      </c>
      <c r="C173" s="43" t="s">
        <v>396</v>
      </c>
      <c r="D173" s="32"/>
      <c r="E173" s="32">
        <v>839000</v>
      </c>
      <c r="F173" s="32"/>
      <c r="G173" s="32"/>
      <c r="H173" s="31"/>
    </row>
    <row r="174" spans="1:8" ht="20.100000000000001" customHeight="1" x14ac:dyDescent="0.25">
      <c r="A174" s="28"/>
      <c r="B174" s="34" t="s">
        <v>340</v>
      </c>
      <c r="C174" s="31" t="s">
        <v>393</v>
      </c>
      <c r="D174" s="32"/>
      <c r="E174" s="32">
        <v>3500000</v>
      </c>
      <c r="F174" s="32"/>
      <c r="G174" s="32"/>
      <c r="H174" s="31"/>
    </row>
    <row r="175" spans="1:8" ht="20.100000000000001" customHeight="1" x14ac:dyDescent="0.25">
      <c r="A175" s="28"/>
      <c r="B175" s="34" t="s">
        <v>341</v>
      </c>
      <c r="C175" s="31" t="s">
        <v>394</v>
      </c>
      <c r="D175" s="32"/>
      <c r="E175" s="32">
        <v>3000000</v>
      </c>
      <c r="F175" s="32"/>
      <c r="G175" s="32"/>
      <c r="H175" s="31"/>
    </row>
    <row r="176" spans="1:8" ht="20.100000000000001" customHeight="1" x14ac:dyDescent="0.25">
      <c r="A176" s="28"/>
      <c r="B176" s="34" t="s">
        <v>342</v>
      </c>
      <c r="C176" s="31" t="s">
        <v>395</v>
      </c>
      <c r="D176" s="32"/>
      <c r="E176" s="32">
        <v>1500000</v>
      </c>
      <c r="F176" s="32"/>
      <c r="G176" s="32"/>
      <c r="H176" s="31"/>
    </row>
    <row r="177" spans="1:8" ht="20.100000000000001" customHeight="1" x14ac:dyDescent="0.25">
      <c r="A177" s="28"/>
      <c r="B177" s="34" t="s">
        <v>356</v>
      </c>
      <c r="C177" s="31" t="s">
        <v>439</v>
      </c>
      <c r="D177" s="32"/>
      <c r="E177" s="32">
        <v>1000000</v>
      </c>
      <c r="F177" s="32"/>
      <c r="G177" s="32"/>
      <c r="H177" s="31"/>
    </row>
    <row r="178" spans="1:8" ht="20.100000000000001" customHeight="1" x14ac:dyDescent="0.25">
      <c r="A178" s="28"/>
      <c r="B178" s="34" t="s">
        <v>357</v>
      </c>
      <c r="C178" s="31" t="s">
        <v>182</v>
      </c>
      <c r="D178" s="32"/>
      <c r="E178" s="32">
        <v>361000000</v>
      </c>
      <c r="F178" s="32"/>
      <c r="G178" s="32"/>
      <c r="H178" s="31"/>
    </row>
    <row r="179" spans="1:8" ht="20.100000000000001" customHeight="1" x14ac:dyDescent="0.25">
      <c r="A179" s="28"/>
      <c r="B179" s="28"/>
      <c r="C179" s="31"/>
      <c r="D179" s="32"/>
      <c r="E179" s="32"/>
      <c r="F179" s="32"/>
      <c r="G179" s="32"/>
      <c r="H179" s="31"/>
    </row>
    <row r="180" spans="1:8" ht="20.100000000000001" customHeight="1" x14ac:dyDescent="0.25">
      <c r="A180" s="29" t="s">
        <v>397</v>
      </c>
      <c r="B180" s="29"/>
      <c r="C180" s="35" t="s">
        <v>398</v>
      </c>
      <c r="D180" s="32"/>
      <c r="E180" s="32"/>
      <c r="F180" s="32"/>
      <c r="G180" s="32"/>
      <c r="H180" s="31"/>
    </row>
    <row r="181" spans="1:8" ht="20.100000000000001" customHeight="1" x14ac:dyDescent="0.25">
      <c r="A181" s="28"/>
      <c r="B181" s="34" t="s">
        <v>331</v>
      </c>
      <c r="C181" s="31" t="s">
        <v>399</v>
      </c>
      <c r="D181" s="32"/>
      <c r="E181" s="32">
        <v>12000000</v>
      </c>
      <c r="F181" s="32"/>
      <c r="G181" s="32"/>
      <c r="H181" s="31" t="s">
        <v>400</v>
      </c>
    </row>
    <row r="182" spans="1:8" ht="20.100000000000001" customHeight="1" x14ac:dyDescent="0.25">
      <c r="A182" s="28"/>
      <c r="B182" s="34" t="s">
        <v>338</v>
      </c>
      <c r="C182" s="31" t="s">
        <v>401</v>
      </c>
      <c r="D182" s="32"/>
      <c r="E182" s="32"/>
      <c r="F182" s="32"/>
      <c r="G182" s="32"/>
      <c r="H182" s="31"/>
    </row>
    <row r="183" spans="1:8" ht="20.100000000000001" customHeight="1" x14ac:dyDescent="0.25">
      <c r="A183" s="28"/>
      <c r="B183" s="34" t="s">
        <v>339</v>
      </c>
      <c r="C183" s="31" t="s">
        <v>402</v>
      </c>
      <c r="D183" s="32"/>
      <c r="E183" s="32">
        <v>1000000</v>
      </c>
      <c r="F183" s="32"/>
      <c r="G183" s="32"/>
      <c r="H183" s="31"/>
    </row>
    <row r="184" spans="1:8" ht="20.100000000000001" customHeight="1" x14ac:dyDescent="0.25">
      <c r="A184" s="28"/>
      <c r="B184" s="34" t="s">
        <v>340</v>
      </c>
      <c r="C184" s="31" t="s">
        <v>403</v>
      </c>
      <c r="D184" s="32"/>
      <c r="E184" s="32">
        <v>500000</v>
      </c>
      <c r="F184" s="32"/>
      <c r="G184" s="32"/>
      <c r="H184" s="31" t="s">
        <v>452</v>
      </c>
    </row>
    <row r="185" spans="1:8" ht="20.100000000000001" customHeight="1" x14ac:dyDescent="0.25">
      <c r="A185" s="28"/>
      <c r="B185" s="34" t="s">
        <v>341</v>
      </c>
      <c r="C185" s="31" t="s">
        <v>404</v>
      </c>
      <c r="D185" s="32"/>
      <c r="E185" s="32">
        <v>2500000</v>
      </c>
      <c r="F185" s="32"/>
      <c r="G185" s="32"/>
      <c r="H185" s="31"/>
    </row>
    <row r="186" spans="1:8" ht="20.100000000000001" customHeight="1" x14ac:dyDescent="0.25">
      <c r="A186" s="28"/>
      <c r="B186" s="34" t="s">
        <v>342</v>
      </c>
      <c r="C186" s="31" t="s">
        <v>405</v>
      </c>
      <c r="D186" s="32"/>
      <c r="E186" s="32">
        <v>800000</v>
      </c>
      <c r="F186" s="32"/>
      <c r="G186" s="32"/>
      <c r="H186" s="31"/>
    </row>
    <row r="187" spans="1:8" ht="20.100000000000001" customHeight="1" x14ac:dyDescent="0.25">
      <c r="A187" s="28"/>
      <c r="B187" s="34" t="s">
        <v>356</v>
      </c>
      <c r="C187" s="31" t="s">
        <v>499</v>
      </c>
      <c r="D187" s="32"/>
      <c r="E187" s="32">
        <v>1000000</v>
      </c>
      <c r="F187" s="32"/>
      <c r="G187" s="32"/>
      <c r="H187" s="31" t="s">
        <v>500</v>
      </c>
    </row>
    <row r="188" spans="1:8" ht="20.100000000000001" customHeight="1" x14ac:dyDescent="0.25">
      <c r="A188" s="29" t="s">
        <v>406</v>
      </c>
      <c r="B188" s="29"/>
      <c r="C188" s="35" t="s">
        <v>407</v>
      </c>
      <c r="D188" s="32"/>
      <c r="E188" s="32">
        <v>1000000</v>
      </c>
      <c r="F188" s="32"/>
      <c r="G188" s="32"/>
      <c r="H188" s="31"/>
    </row>
    <row r="189" spans="1:8" ht="20.100000000000001" customHeight="1" x14ac:dyDescent="0.25">
      <c r="A189" s="28"/>
      <c r="B189" s="34" t="s">
        <v>331</v>
      </c>
      <c r="C189" s="31" t="s">
        <v>408</v>
      </c>
      <c r="D189" s="32"/>
      <c r="E189" s="32">
        <v>666500</v>
      </c>
      <c r="F189" s="32"/>
      <c r="G189" s="32"/>
      <c r="H189" s="31"/>
    </row>
    <row r="190" spans="1:8" ht="20.100000000000001" customHeight="1" x14ac:dyDescent="0.25">
      <c r="A190" s="28"/>
      <c r="B190" s="28"/>
      <c r="C190" s="29" t="s">
        <v>414</v>
      </c>
      <c r="D190" s="39"/>
      <c r="E190" s="39">
        <f>SUM(E115:E189)</f>
        <v>486265500</v>
      </c>
      <c r="F190" s="39"/>
      <c r="G190" s="39"/>
      <c r="H190" s="31"/>
    </row>
    <row r="192" spans="1:8" x14ac:dyDescent="0.25">
      <c r="C192" s="50" t="s">
        <v>434</v>
      </c>
    </row>
    <row r="193" spans="2:8" x14ac:dyDescent="0.25">
      <c r="C193" t="s">
        <v>436</v>
      </c>
      <c r="D193" s="66">
        <f>SUM(E108)</f>
        <v>486265500</v>
      </c>
      <c r="E193" s="66"/>
    </row>
    <row r="194" spans="2:8" x14ac:dyDescent="0.25">
      <c r="C194" s="48" t="s">
        <v>435</v>
      </c>
      <c r="D194" s="67">
        <f>SUM(E190)</f>
        <v>486265500</v>
      </c>
      <c r="E194" s="68"/>
    </row>
    <row r="195" spans="2:8" x14ac:dyDescent="0.25">
      <c r="C195" s="49" t="s">
        <v>441</v>
      </c>
      <c r="D195" s="69">
        <f>SUM(D193-D194)</f>
        <v>0</v>
      </c>
      <c r="E195" s="69"/>
    </row>
    <row r="196" spans="2:8" x14ac:dyDescent="0.25">
      <c r="D196" s="62"/>
      <c r="E196" s="62"/>
    </row>
    <row r="197" spans="2:8" ht="18" customHeight="1" x14ac:dyDescent="0.25">
      <c r="B197" s="62" t="s">
        <v>411</v>
      </c>
      <c r="C197" s="62"/>
      <c r="F197" s="62" t="s">
        <v>492</v>
      </c>
      <c r="G197" s="62"/>
      <c r="H197" s="62"/>
    </row>
    <row r="198" spans="2:8" ht="3" customHeight="1" x14ac:dyDescent="0.25"/>
    <row r="199" spans="2:8" x14ac:dyDescent="0.25">
      <c r="B199" s="63" t="s">
        <v>412</v>
      </c>
      <c r="C199" s="63"/>
      <c r="D199" s="63"/>
      <c r="F199" s="63" t="s">
        <v>409</v>
      </c>
      <c r="G199" s="63"/>
      <c r="H199" s="63"/>
    </row>
    <row r="205" spans="2:8" x14ac:dyDescent="0.25">
      <c r="B205" s="64" t="s">
        <v>413</v>
      </c>
      <c r="C205" s="64"/>
      <c r="D205" s="64"/>
      <c r="F205" s="64" t="s">
        <v>410</v>
      </c>
      <c r="G205" s="64"/>
      <c r="H205" s="45" t="s">
        <v>198</v>
      </c>
    </row>
    <row r="206" spans="2:8" x14ac:dyDescent="0.25">
      <c r="B206" s="62" t="s">
        <v>82</v>
      </c>
      <c r="C206" s="62"/>
      <c r="D206" s="62"/>
      <c r="F206" s="62" t="s">
        <v>82</v>
      </c>
      <c r="G206" s="62"/>
      <c r="H206" s="41" t="s">
        <v>83</v>
      </c>
    </row>
  </sheetData>
  <mergeCells count="26">
    <mergeCell ref="A1:H1"/>
    <mergeCell ref="A2:H2"/>
    <mergeCell ref="D5:E5"/>
    <mergeCell ref="H5:H6"/>
    <mergeCell ref="F5:G5"/>
    <mergeCell ref="A5:B6"/>
    <mergeCell ref="C5:C6"/>
    <mergeCell ref="A3:C3"/>
    <mergeCell ref="A110:C110"/>
    <mergeCell ref="A111:B112"/>
    <mergeCell ref="C111:C112"/>
    <mergeCell ref="D111:E111"/>
    <mergeCell ref="F111:G111"/>
    <mergeCell ref="B197:C197"/>
    <mergeCell ref="B199:D199"/>
    <mergeCell ref="B205:D205"/>
    <mergeCell ref="B206:D206"/>
    <mergeCell ref="H111:H112"/>
    <mergeCell ref="F205:G205"/>
    <mergeCell ref="F206:G206"/>
    <mergeCell ref="F199:H199"/>
    <mergeCell ref="F197:H197"/>
    <mergeCell ref="D193:E193"/>
    <mergeCell ref="D194:E194"/>
    <mergeCell ref="D196:E196"/>
    <mergeCell ref="D195:E195"/>
  </mergeCells>
  <printOptions horizontalCentered="1" gridLines="1"/>
  <pageMargins left="0.39370078740157483" right="1.299212598425197" top="0.78740157480314965" bottom="0.39370078740157483" header="0.31496062992125984" footer="0.31496062992125984"/>
  <pageSetup paperSize="5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</vt:lpstr>
      <vt:lpstr>Anggaran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2018-01-08T11:20:44Z</cp:lastPrinted>
  <dcterms:created xsi:type="dcterms:W3CDTF">2016-02-03T09:53:39Z</dcterms:created>
  <dcterms:modified xsi:type="dcterms:W3CDTF">2019-02-10T04:11:56Z</dcterms:modified>
</cp:coreProperties>
</file>